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970" windowHeight="9510"/>
  </bookViews>
  <sheets>
    <sheet name="plan studiów - pion" sheetId="2" r:id="rId1"/>
    <sheet name="plan studiów - poziom" sheetId="1" r:id="rId2"/>
  </sheets>
  <definedNames>
    <definedName name="_xlnm._FilterDatabase" localSheetId="1" hidden="1">'plan studiów - poziom'!$AN$61:$BC$82</definedName>
  </definedNames>
  <calcPr calcId="145621"/>
</workbook>
</file>

<file path=xl/calcChain.xml><?xml version="1.0" encoding="utf-8"?>
<calcChain xmlns="http://schemas.openxmlformats.org/spreadsheetml/2006/main">
  <c r="O55" i="1" l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E80" i="2"/>
  <c r="J55" i="1" l="1"/>
  <c r="K55" i="1"/>
  <c r="L55" i="1"/>
  <c r="M55" i="1"/>
  <c r="N55" i="1"/>
  <c r="J28" i="1" l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F10" i="1" l="1"/>
  <c r="I22" i="1" l="1"/>
  <c r="H22" i="1"/>
  <c r="G22" i="1"/>
  <c r="F22" i="1"/>
  <c r="F25" i="1"/>
  <c r="G25" i="1"/>
  <c r="H25" i="1"/>
  <c r="I25" i="1"/>
  <c r="F23" i="1"/>
  <c r="G23" i="1"/>
  <c r="H23" i="1"/>
  <c r="I23" i="1"/>
  <c r="F27" i="1"/>
  <c r="G27" i="1"/>
  <c r="H27" i="1"/>
  <c r="I27" i="1"/>
  <c r="F30" i="1"/>
  <c r="G30" i="1"/>
  <c r="H30" i="1"/>
  <c r="I30" i="1"/>
  <c r="F31" i="1"/>
  <c r="G31" i="1"/>
  <c r="H31" i="1"/>
  <c r="I31" i="1"/>
  <c r="F32" i="1"/>
  <c r="G32" i="1"/>
  <c r="H32" i="1"/>
  <c r="I32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F36" i="1"/>
  <c r="G36" i="1"/>
  <c r="H36" i="1"/>
  <c r="I36" i="1"/>
  <c r="F37" i="1"/>
  <c r="G37" i="1"/>
  <c r="H37" i="1"/>
  <c r="I37" i="1"/>
  <c r="F43" i="1"/>
  <c r="G43" i="1"/>
  <c r="H43" i="1"/>
  <c r="I43" i="1"/>
  <c r="F44" i="1"/>
  <c r="G44" i="1"/>
  <c r="H44" i="1"/>
  <c r="I44" i="1"/>
  <c r="F45" i="1"/>
  <c r="G45" i="1"/>
  <c r="H45" i="1"/>
  <c r="I45" i="1"/>
  <c r="F38" i="1"/>
  <c r="G38" i="1"/>
  <c r="H38" i="1"/>
  <c r="I38" i="1"/>
  <c r="F46" i="1"/>
  <c r="G46" i="1"/>
  <c r="H46" i="1"/>
  <c r="I46" i="1"/>
  <c r="F39" i="1"/>
  <c r="G39" i="1"/>
  <c r="H39" i="1"/>
  <c r="I39" i="1"/>
  <c r="F54" i="1"/>
  <c r="G54" i="1"/>
  <c r="H54" i="1"/>
  <c r="I54" i="1"/>
  <c r="F35" i="1"/>
  <c r="G35" i="1"/>
  <c r="H35" i="1"/>
  <c r="I35" i="1"/>
  <c r="F48" i="1"/>
  <c r="G48" i="1"/>
  <c r="H48" i="1"/>
  <c r="I48" i="1"/>
  <c r="F47" i="1"/>
  <c r="G47" i="1"/>
  <c r="H47" i="1"/>
  <c r="I47" i="1"/>
  <c r="F49" i="1"/>
  <c r="G49" i="1"/>
  <c r="H49" i="1"/>
  <c r="I49" i="1"/>
  <c r="F51" i="1"/>
  <c r="G51" i="1"/>
  <c r="H51" i="1"/>
  <c r="I51" i="1"/>
  <c r="F53" i="1"/>
  <c r="G53" i="1"/>
  <c r="H53" i="1"/>
  <c r="I53" i="1"/>
  <c r="F40" i="1"/>
  <c r="G40" i="1"/>
  <c r="H40" i="1"/>
  <c r="I40" i="1"/>
  <c r="F41" i="1"/>
  <c r="G41" i="1"/>
  <c r="H41" i="1"/>
  <c r="I41" i="1"/>
  <c r="F42" i="1"/>
  <c r="G42" i="1"/>
  <c r="H42" i="1"/>
  <c r="I42" i="1"/>
  <c r="I10" i="1"/>
  <c r="H10" i="1"/>
  <c r="G10" i="1"/>
  <c r="F26" i="1"/>
  <c r="G26" i="1"/>
  <c r="H26" i="1"/>
  <c r="I26" i="1"/>
  <c r="F24" i="1"/>
  <c r="G24" i="1"/>
  <c r="H24" i="1"/>
  <c r="I24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16" i="1"/>
  <c r="G16" i="1"/>
  <c r="H16" i="1"/>
  <c r="I16" i="1"/>
  <c r="F9" i="1"/>
  <c r="G9" i="1"/>
  <c r="H9" i="1"/>
  <c r="I9" i="1"/>
  <c r="F11" i="1"/>
  <c r="G11" i="1"/>
  <c r="H11" i="1"/>
  <c r="I11" i="1"/>
  <c r="F12" i="1"/>
  <c r="G12" i="1"/>
  <c r="H12" i="1"/>
  <c r="I12" i="1"/>
  <c r="F13" i="1"/>
  <c r="G13" i="1"/>
  <c r="H13" i="1"/>
  <c r="I13" i="1"/>
  <c r="F8" i="1"/>
  <c r="G8" i="1"/>
  <c r="H8" i="1"/>
  <c r="I8" i="1"/>
  <c r="K14" i="1"/>
  <c r="K56" i="1" s="1"/>
  <c r="AJ14" i="1"/>
  <c r="AJ56" i="1" s="1"/>
  <c r="AK14" i="1"/>
  <c r="AL14" i="1"/>
  <c r="AE14" i="1"/>
  <c r="AE56" i="1" s="1"/>
  <c r="AF14" i="1"/>
  <c r="AF56" i="1" s="1"/>
  <c r="AG14" i="1"/>
  <c r="Z14" i="1"/>
  <c r="AA14" i="1"/>
  <c r="AB14" i="1"/>
  <c r="AB56" i="1" s="1"/>
  <c r="U14" i="1"/>
  <c r="V14" i="1"/>
  <c r="W14" i="1"/>
  <c r="P14" i="1"/>
  <c r="P56" i="1" s="1"/>
  <c r="Q14" i="1"/>
  <c r="R14" i="1"/>
  <c r="L14" i="1"/>
  <c r="M14" i="1"/>
  <c r="E60" i="2"/>
  <c r="F106" i="2"/>
  <c r="E106" i="2"/>
  <c r="F93" i="2"/>
  <c r="E93" i="2"/>
  <c r="F60" i="2"/>
  <c r="F41" i="2"/>
  <c r="E41" i="2"/>
  <c r="F24" i="2"/>
  <c r="E24" i="2"/>
  <c r="J14" i="1"/>
  <c r="O14" i="1"/>
  <c r="T14" i="1"/>
  <c r="Y14" i="1"/>
  <c r="AD14" i="1"/>
  <c r="AI14" i="1"/>
  <c r="AM14" i="1"/>
  <c r="AH14" i="1"/>
  <c r="AC14" i="1"/>
  <c r="X14" i="1"/>
  <c r="S14" i="1"/>
  <c r="S57" i="1" s="1"/>
  <c r="N14" i="1"/>
  <c r="H33" i="1" l="1"/>
  <c r="G55" i="1"/>
  <c r="I55" i="1"/>
  <c r="F55" i="1"/>
  <c r="E30" i="1"/>
  <c r="H55" i="1"/>
  <c r="F33" i="1"/>
  <c r="F28" i="1"/>
  <c r="H28" i="1"/>
  <c r="E31" i="1"/>
  <c r="L56" i="1"/>
  <c r="X57" i="1"/>
  <c r="I28" i="1"/>
  <c r="G28" i="1"/>
  <c r="M56" i="1"/>
  <c r="E10" i="1"/>
  <c r="E27" i="1"/>
  <c r="E8" i="1"/>
  <c r="AL56" i="1"/>
  <c r="E41" i="1"/>
  <c r="E51" i="1"/>
  <c r="E49" i="1"/>
  <c r="E54" i="1"/>
  <c r="E39" i="1"/>
  <c r="E9" i="1"/>
  <c r="E45" i="1"/>
  <c r="E44" i="1"/>
  <c r="E37" i="1"/>
  <c r="AA56" i="1"/>
  <c r="E12" i="1"/>
  <c r="E19" i="1"/>
  <c r="AD56" i="1"/>
  <c r="G14" i="1"/>
  <c r="AM57" i="1"/>
  <c r="E46" i="1"/>
  <c r="E38" i="1"/>
  <c r="AH57" i="1"/>
  <c r="N57" i="1"/>
  <c r="E32" i="1"/>
  <c r="T56" i="1"/>
  <c r="I33" i="1"/>
  <c r="AG56" i="1"/>
  <c r="F14" i="1"/>
  <c r="E13" i="1"/>
  <c r="E11" i="1"/>
  <c r="E17" i="1"/>
  <c r="Y56" i="1"/>
  <c r="Q56" i="1"/>
  <c r="E42" i="1"/>
  <c r="E23" i="1"/>
  <c r="E25" i="1"/>
  <c r="E24" i="1"/>
  <c r="O56" i="1"/>
  <c r="AK56" i="1"/>
  <c r="I14" i="1"/>
  <c r="E16" i="1"/>
  <c r="E21" i="1"/>
  <c r="E20" i="1"/>
  <c r="E18" i="1"/>
  <c r="E26" i="1"/>
  <c r="G33" i="1"/>
  <c r="AC57" i="1"/>
  <c r="U56" i="1"/>
  <c r="H14" i="1"/>
  <c r="E36" i="1"/>
  <c r="Z56" i="1"/>
  <c r="V56" i="1"/>
  <c r="R56" i="1"/>
  <c r="J56" i="1"/>
  <c r="AI56" i="1"/>
  <c r="W56" i="1"/>
  <c r="E22" i="1"/>
  <c r="E47" i="1"/>
  <c r="E40" i="1"/>
  <c r="E48" i="1"/>
  <c r="E53" i="1"/>
  <c r="E43" i="1"/>
  <c r="E35" i="1"/>
  <c r="AD57" i="1" l="1"/>
  <c r="E55" i="1"/>
  <c r="E33" i="1"/>
  <c r="E28" i="1"/>
  <c r="AI57" i="1"/>
  <c r="Y57" i="1"/>
  <c r="E14" i="1"/>
  <c r="J58" i="1"/>
  <c r="J57" i="1"/>
  <c r="T57" i="1"/>
  <c r="O57" i="1"/>
  <c r="G56" i="1"/>
  <c r="H56" i="1"/>
  <c r="I56" i="1"/>
  <c r="F56" i="1"/>
  <c r="F57" i="1" l="1"/>
  <c r="E56" i="1"/>
  <c r="F80" i="2"/>
</calcChain>
</file>

<file path=xl/sharedStrings.xml><?xml version="1.0" encoding="utf-8"?>
<sst xmlns="http://schemas.openxmlformats.org/spreadsheetml/2006/main" count="488" uniqueCount="119">
  <si>
    <t>Lp.</t>
  </si>
  <si>
    <t>Przedmiot</t>
  </si>
  <si>
    <t>Forma zaliczenia</t>
  </si>
  <si>
    <t>Godziny ogółem</t>
  </si>
  <si>
    <t>Rozkład godzin w semestrze</t>
  </si>
  <si>
    <t>ECTS</t>
  </si>
  <si>
    <t>E</t>
  </si>
  <si>
    <t>ZO</t>
  </si>
  <si>
    <t>Łącznie</t>
  </si>
  <si>
    <t>w</t>
  </si>
  <si>
    <t>ćw.</t>
  </si>
  <si>
    <t>2,3,4</t>
  </si>
  <si>
    <t>Praktyki zawodowe</t>
  </si>
  <si>
    <t>razem</t>
  </si>
  <si>
    <t>GODZINY OGÓŁEM</t>
  </si>
  <si>
    <t>Plan studiów stacjonarnych</t>
  </si>
  <si>
    <t>lab.</t>
  </si>
  <si>
    <t>Gramatyka kontrastywna języka angielskiego</t>
  </si>
  <si>
    <t>Praktyczna nauka języka angielskiego: fonetyka</t>
  </si>
  <si>
    <t>Praktyczna nauka języka angielskiego: zintegrowane sprawności językowe</t>
  </si>
  <si>
    <t>Gramatyka praktyczna i opisowa języka angielskiego</t>
  </si>
  <si>
    <t>Wychowanie fizyczne</t>
  </si>
  <si>
    <t>Seminarium licencjackie</t>
  </si>
  <si>
    <t>Praca dyplomowa</t>
  </si>
  <si>
    <t>Praktyczna nauka języka angielskiego: pisanie akademickie</t>
  </si>
  <si>
    <t>Elementy literatury angielskiej</t>
  </si>
  <si>
    <t>Elementy literatury amerykańskiej</t>
  </si>
  <si>
    <t>1,2,3,4</t>
  </si>
  <si>
    <t>Historia i kultura angielskiego obszaru językowego</t>
  </si>
  <si>
    <t>Historia i kultura amerykańskiego obszaru językowego</t>
  </si>
  <si>
    <t xml:space="preserve">Podstawy filozofii </t>
  </si>
  <si>
    <t xml:space="preserve">Psychologia </t>
  </si>
  <si>
    <t>ogólnouczelniane ograniczonego wyboru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</si>
  <si>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</si>
  <si>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</si>
  <si>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</si>
  <si>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</si>
  <si>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</si>
  <si>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</si>
  <si>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</si>
  <si>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</si>
  <si>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</si>
  <si>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</si>
  <si>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</si>
  <si>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</si>
  <si>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</si>
  <si>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</si>
  <si>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</si>
  <si>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</si>
  <si>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Semestralny plan studiów stacjonarnych</t>
  </si>
  <si>
    <t>Nazwa przedmiotu</t>
  </si>
  <si>
    <t>Forma zajęć</t>
  </si>
  <si>
    <t>Punkty ECTS</t>
  </si>
  <si>
    <t>17.</t>
  </si>
  <si>
    <t>18.</t>
  </si>
  <si>
    <t>Razem w semestrze I</t>
  </si>
  <si>
    <t>Dopuszczalny deficyt punktów</t>
  </si>
  <si>
    <t>Razem w semestrze II</t>
  </si>
  <si>
    <t>Razem w semestrze III</t>
  </si>
  <si>
    <t>Razem w semestrze IV</t>
  </si>
  <si>
    <t>Razem w semestrze V</t>
  </si>
  <si>
    <t>Razem w semestrze VI</t>
  </si>
  <si>
    <t>kierunek: FILOLOGIA</t>
  </si>
  <si>
    <t>Praktyczna nauka języka angielskiego: konwersacje</t>
  </si>
  <si>
    <t>*</t>
  </si>
  <si>
    <t>wr.</t>
  </si>
  <si>
    <t>dr Beata Telążka</t>
  </si>
  <si>
    <t>SUMA GODZIN I ECTS</t>
  </si>
  <si>
    <t>Brytyjskie aktualności prasowe on-line</t>
  </si>
  <si>
    <t>Amerykańskie aktualności prasowe on-line</t>
  </si>
  <si>
    <t>Teksty użytkowe</t>
  </si>
  <si>
    <t>120 godzin</t>
  </si>
  <si>
    <t>Język niemiecki/rosyjski/hiszpański/włoski/francuski</t>
  </si>
  <si>
    <t>Praktyczna nauka języka angielskiego: słuchanie</t>
  </si>
  <si>
    <t xml:space="preserve">180 godzin </t>
  </si>
  <si>
    <t>1,2,4</t>
  </si>
  <si>
    <t>1,2,3,4,5</t>
  </si>
  <si>
    <t xml:space="preserve">Główne zagadnienia wielokulturowości i etniczności w społeczeństwach anglojęzycznych </t>
  </si>
  <si>
    <t>Elementy językoznawstwa</t>
  </si>
  <si>
    <t>Podstawy marketingu</t>
  </si>
  <si>
    <t>Gospodarka i rynek współczesnej Ameryki</t>
  </si>
  <si>
    <t>Gospodarka i rynek współczesnej Wielkiej Brytanii</t>
  </si>
  <si>
    <t xml:space="preserve">Tłumaczenia symultaniczne i konsekutywne </t>
  </si>
  <si>
    <t>Angielski w rozmowach handlowych i negocjacjach</t>
  </si>
  <si>
    <t>Angielski w technice i technologii</t>
  </si>
  <si>
    <t>Angielski w sądownictwie i przepisach prawnych</t>
  </si>
  <si>
    <t>Angielski w biurze, urzędach i administracji</t>
  </si>
  <si>
    <t xml:space="preserve">Angielski  w świadczeniach medycznych i pielęgnacyjnych </t>
  </si>
  <si>
    <t>Angielski w finansach i bankowości</t>
  </si>
  <si>
    <t>Angielski w hotelarstwie i gastronomii</t>
  </si>
  <si>
    <t>Tłumaczenie tekstów specjalistycznych: prawo, gospodarka</t>
  </si>
  <si>
    <t>Tłumaczenie tekstów specjalistycznych: technika, logistyka, ekonomia</t>
  </si>
  <si>
    <t>przedmioty obowiązkowe</t>
  </si>
  <si>
    <t>przedmioty do wyboru</t>
  </si>
  <si>
    <t>zal</t>
  </si>
  <si>
    <t>Wybrane zagadnienia z zakresu ekonomii</t>
  </si>
  <si>
    <t xml:space="preserve">Teoria komunikacji społecznej i interpersonalnej </t>
  </si>
  <si>
    <t>1,3,5</t>
  </si>
  <si>
    <t>Idiomy i czasowniki złożone</t>
  </si>
  <si>
    <t>Słownictwo</t>
  </si>
  <si>
    <r>
      <t>Kierunek: Filologia                                                                                                                                                                                                                                                                                                                                         specjalność: filologia angielska z językiem biznesu</t>
    </r>
    <r>
      <rPr>
        <b/>
        <sz val="10"/>
        <rFont val="Arial"/>
        <charset val="238"/>
      </rPr>
      <t xml:space="preserve"> (obowiązujący od roku akademickiego 2017/2018)</t>
    </r>
  </si>
  <si>
    <t>MODUŁ KSZTAŁCENIA PODSTAWOWEGO: PRZEDMIOTY OBOWIĄZKOWE I  DO WYBORU*  - liczba godzin 795, ECTS 57</t>
  </si>
  <si>
    <t xml:space="preserve">MODUŁ KSZTAŁCENIA OGÓLNEGO: PRZEDMIOTY OBOWIĄZKOWE I DO WYBORU* -  liczba godzin 120, ECTS 5   </t>
  </si>
  <si>
    <t xml:space="preserve">Technologia informacyjna </t>
  </si>
  <si>
    <t>MODUŁ KSZTAŁCENIA SPECJALNOŚCIOWEGO:  liczba godzin 540, ECTS 63</t>
  </si>
  <si>
    <t>MODUŁ KSZTAŁCENIA KIERUNKOWEGO: PRZEDMIOTY OBOWIĄZKOWE I DO WYBORU* -  liczba godzin 555, ECTS 55</t>
  </si>
  <si>
    <t>Liczba godzin</t>
  </si>
  <si>
    <t>(obowiązujący od roku akademickiego 2017/2018)</t>
  </si>
  <si>
    <t>specjalność: FILOLOGIA ANGIELSKA Z JĘZYKIEM BIZNESU</t>
  </si>
  <si>
    <t>w.</t>
  </si>
  <si>
    <t>c.</t>
  </si>
  <si>
    <t>zo</t>
  </si>
  <si>
    <t>inne</t>
  </si>
  <si>
    <t>180 godz.</t>
  </si>
  <si>
    <t>120 godz.</t>
  </si>
  <si>
    <t xml:space="preserve"> Przewodnicząca Rady Wydziału Nauk Humanistycznych i Społecznych</t>
  </si>
  <si>
    <t xml:space="preserve">                                 Przewodnicząca Rady Wydziału Nauk Humanistycznych i Społecznych</t>
  </si>
  <si>
    <t>Załącznik nr 2 do Uchwały nr 14/2017 RWNHiS z dnia 24.04.2017 r.</t>
  </si>
  <si>
    <t>Załącznik nr 2 do Uchwały nr 14/2017 RWNiH z dnia 24.04.2017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</si>
</sst>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charset val="238"/>
    </font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/>
    <xf numFmtId="0" fontId="1" fillId="0" borderId="0" xfId="0" applyFont="1" applyFill="1"/>
    <xf numFmtId="0" fontId="5" fillId="0" borderId="0" xfId="0" applyFont="1" applyFill="1"/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/>
    <xf numFmtId="0" fontId="1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/>
    <xf numFmtId="0" fontId="0" fillId="0" borderId="0" xfId="0" applyFont="1"/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left" wrapText="1"/>
    </xf>
    <xf numFmtId="0" fontId="8" fillId="2" borderId="4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7" fillId="6" borderId="1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left" vertical="center"/>
    </xf>
    <xf numFmtId="0" fontId="8" fillId="4" borderId="4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vertical="center" wrapText="1"/>
    </xf>
    <xf numFmtId="0" fontId="8" fillId="6" borderId="36" xfId="0" applyFont="1" applyFill="1" applyBorder="1" applyAlignment="1">
      <alignment horizontal="left" vertical="center"/>
    </xf>
    <xf numFmtId="0" fontId="8" fillId="6" borderId="40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left" vertical="center"/>
    </xf>
    <xf numFmtId="0" fontId="8" fillId="7" borderId="40" xfId="0" applyFont="1" applyFill="1" applyBorder="1" applyAlignment="1">
      <alignment vertical="center" wrapText="1"/>
    </xf>
    <xf numFmtId="0" fontId="8" fillId="7" borderId="17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0" borderId="25" xfId="0" applyFont="1" applyBorder="1"/>
    <xf numFmtId="0" fontId="8" fillId="0" borderId="45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7" borderId="37" xfId="0" applyFont="1" applyFill="1" applyBorder="1" applyAlignment="1">
      <alignment vertical="center" wrapText="1"/>
    </xf>
    <xf numFmtId="0" fontId="7" fillId="0" borderId="45" xfId="0" applyFont="1" applyBorder="1" applyAlignment="1">
      <alignment horizontal="center" vertical="center" wrapText="1"/>
    </xf>
    <xf numFmtId="0" fontId="8" fillId="0" borderId="0" xfId="0" applyFont="1"/>
    <xf numFmtId="0" fontId="8" fillId="0" borderId="24" xfId="0" applyFont="1" applyBorder="1"/>
    <xf numFmtId="0" fontId="8" fillId="0" borderId="50" xfId="0" applyFont="1" applyFill="1" applyBorder="1" applyAlignment="1">
      <alignment vertical="center" wrapText="1"/>
    </xf>
    <xf numFmtId="0" fontId="8" fillId="0" borderId="58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0" borderId="52" xfId="0" applyFont="1" applyBorder="1"/>
    <xf numFmtId="0" fontId="8" fillId="7" borderId="37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8" fillId="0" borderId="55" xfId="0" applyFont="1" applyFill="1" applyBorder="1" applyAlignment="1">
      <alignment vertical="center" wrapText="1"/>
    </xf>
    <xf numFmtId="0" fontId="8" fillId="0" borderId="37" xfId="0" applyFont="1" applyBorder="1"/>
    <xf numFmtId="0" fontId="8" fillId="0" borderId="58" xfId="0" applyFont="1" applyBorder="1"/>
    <xf numFmtId="0" fontId="8" fillId="0" borderId="45" xfId="0" applyFont="1" applyBorder="1"/>
    <xf numFmtId="0" fontId="8" fillId="0" borderId="38" xfId="0" applyFont="1" applyBorder="1"/>
    <xf numFmtId="0" fontId="8" fillId="0" borderId="36" xfId="0" applyFont="1" applyBorder="1"/>
    <xf numFmtId="0" fontId="7" fillId="0" borderId="3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2" borderId="56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8" fillId="0" borderId="5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wrapText="1"/>
    </xf>
    <xf numFmtId="0" fontId="8" fillId="7" borderId="25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59" xfId="0" applyFont="1" applyFill="1" applyBorder="1" applyAlignment="1">
      <alignment vertical="center" wrapText="1"/>
    </xf>
    <xf numFmtId="0" fontId="8" fillId="7" borderId="45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0" borderId="55" xfId="0" applyFont="1" applyBorder="1"/>
    <xf numFmtId="0" fontId="7" fillId="0" borderId="3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7" borderId="40" xfId="0" applyFont="1" applyFill="1" applyBorder="1" applyAlignment="1">
      <alignment horizontal="left" vertical="center" wrapText="1"/>
    </xf>
    <xf numFmtId="0" fontId="7" fillId="0" borderId="5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/>
    <xf numFmtId="0" fontId="8" fillId="0" borderId="0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wrapText="1"/>
    </xf>
    <xf numFmtId="0" fontId="7" fillId="2" borderId="56" xfId="0" applyFont="1" applyFill="1" applyBorder="1" applyAlignment="1">
      <alignment horizontal="left"/>
    </xf>
    <xf numFmtId="0" fontId="7" fillId="2" borderId="54" xfId="0" applyFont="1" applyFill="1" applyBorder="1" applyAlignment="1">
      <alignment horizontal="left"/>
    </xf>
    <xf numFmtId="0" fontId="7" fillId="2" borderId="53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5" borderId="19" xfId="0" applyFont="1" applyFill="1" applyBorder="1" applyAlignment="1">
      <alignment horizontal="left"/>
    </xf>
    <xf numFmtId="0" fontId="8" fillId="5" borderId="18" xfId="0" applyFont="1" applyFill="1" applyBorder="1" applyAlignment="1">
      <alignment horizontal="left"/>
    </xf>
    <xf numFmtId="0" fontId="8" fillId="5" borderId="17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3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6"/>
  <sheetViews>
    <sheetView tabSelected="1" topLeftCell="A76" workbookViewId="0">
      <selection activeCell="K92" sqref="K92"/>
    </sheetView>
  </sheetViews>
  <sheetFormatPr defaultRowHeight="12.75" x14ac:dyDescent="0.2"/>
  <cols>
    <col min="1" max="1" width="3.7109375" style="10" customWidth="1"/>
    <col min="2" max="2" width="53.140625" style="10" customWidth="1"/>
    <col min="3" max="3" width="10" style="10" customWidth="1"/>
    <col min="4" max="4" width="10.5703125" style="10" customWidth="1"/>
    <col min="5" max="5" width="9.42578125" style="10" customWidth="1"/>
    <col min="6" max="6" width="10.5703125" style="10" customWidth="1"/>
    <col min="7" max="16384" width="9.140625" style="10"/>
  </cols>
  <sheetData>
    <row r="2" spans="1:6" s="1" customFormat="1" ht="15.75" customHeight="1" x14ac:dyDescent="0.2">
      <c r="A2" s="207"/>
      <c r="B2" s="285" t="s">
        <v>117</v>
      </c>
      <c r="C2" s="285"/>
      <c r="D2" s="285"/>
      <c r="E2" s="285"/>
      <c r="F2" s="285"/>
    </row>
    <row r="3" spans="1:6" ht="16.5" customHeight="1" x14ac:dyDescent="0.2">
      <c r="A3" s="286" t="s">
        <v>49</v>
      </c>
      <c r="B3" s="286"/>
      <c r="C3" s="286"/>
      <c r="D3" s="286"/>
      <c r="E3" s="286"/>
      <c r="F3" s="286"/>
    </row>
    <row r="4" spans="1:6" ht="17.25" customHeight="1" x14ac:dyDescent="0.2">
      <c r="A4" s="286" t="s">
        <v>62</v>
      </c>
      <c r="B4" s="286"/>
      <c r="C4" s="286"/>
      <c r="D4" s="286"/>
      <c r="E4" s="286"/>
      <c r="F4" s="286"/>
    </row>
    <row r="5" spans="1:6" ht="15" customHeight="1" x14ac:dyDescent="0.2">
      <c r="A5" s="284" t="s">
        <v>108</v>
      </c>
      <c r="B5" s="284"/>
      <c r="C5" s="284"/>
      <c r="D5" s="284"/>
      <c r="E5" s="284"/>
      <c r="F5" s="284"/>
    </row>
    <row r="6" spans="1:6" ht="15.75" customHeight="1" x14ac:dyDescent="0.2">
      <c r="A6" s="284" t="s">
        <v>107</v>
      </c>
      <c r="B6" s="284"/>
      <c r="C6" s="284"/>
      <c r="D6" s="284"/>
      <c r="E6" s="284"/>
      <c r="F6" s="284"/>
    </row>
    <row r="7" spans="1:6" ht="15.75" customHeight="1" thickBot="1" x14ac:dyDescent="0.25">
      <c r="A7" s="214"/>
      <c r="B7" s="214"/>
      <c r="C7" s="214"/>
      <c r="D7" s="214"/>
      <c r="E7" s="214"/>
      <c r="F7" s="214"/>
    </row>
    <row r="8" spans="1:6" ht="24" customHeight="1" thickBot="1" x14ac:dyDescent="0.25">
      <c r="A8" s="221" t="s">
        <v>0</v>
      </c>
      <c r="B8" s="206" t="s">
        <v>50</v>
      </c>
      <c r="C8" s="230" t="s">
        <v>51</v>
      </c>
      <c r="D8" s="221" t="s">
        <v>2</v>
      </c>
      <c r="E8" s="221" t="s">
        <v>106</v>
      </c>
      <c r="F8" s="221" t="s">
        <v>52</v>
      </c>
    </row>
    <row r="9" spans="1:6" x14ac:dyDescent="0.2">
      <c r="A9" s="219" t="s">
        <v>33</v>
      </c>
      <c r="B9" s="202" t="s">
        <v>24</v>
      </c>
      <c r="C9" s="231" t="s">
        <v>16</v>
      </c>
      <c r="D9" s="225" t="s">
        <v>111</v>
      </c>
      <c r="E9" s="48">
        <v>30</v>
      </c>
      <c r="F9" s="248">
        <v>2</v>
      </c>
    </row>
    <row r="10" spans="1:6" x14ac:dyDescent="0.2">
      <c r="A10" s="216" t="s">
        <v>34</v>
      </c>
      <c r="B10" s="203" t="s">
        <v>63</v>
      </c>
      <c r="C10" s="231" t="s">
        <v>16</v>
      </c>
      <c r="D10" s="225" t="s">
        <v>111</v>
      </c>
      <c r="E10" s="182">
        <v>60</v>
      </c>
      <c r="F10" s="249">
        <v>4</v>
      </c>
    </row>
    <row r="11" spans="1:6" x14ac:dyDescent="0.2">
      <c r="A11" s="216" t="s">
        <v>35</v>
      </c>
      <c r="B11" s="203" t="s">
        <v>18</v>
      </c>
      <c r="C11" s="231" t="s">
        <v>16</v>
      </c>
      <c r="D11" s="225" t="s">
        <v>111</v>
      </c>
      <c r="E11" s="189">
        <v>30</v>
      </c>
      <c r="F11" s="250">
        <v>2</v>
      </c>
    </row>
    <row r="12" spans="1:6" x14ac:dyDescent="0.2">
      <c r="A12" s="216" t="s">
        <v>36</v>
      </c>
      <c r="B12" s="203" t="s">
        <v>73</v>
      </c>
      <c r="C12" s="231" t="s">
        <v>16</v>
      </c>
      <c r="D12" s="225" t="s">
        <v>111</v>
      </c>
      <c r="E12" s="189">
        <v>15</v>
      </c>
      <c r="F12" s="250">
        <v>1</v>
      </c>
    </row>
    <row r="13" spans="1:6" ht="14.25" customHeight="1" x14ac:dyDescent="0.2">
      <c r="A13" s="216" t="s">
        <v>37</v>
      </c>
      <c r="B13" s="203" t="s">
        <v>19</v>
      </c>
      <c r="C13" s="231" t="s">
        <v>16</v>
      </c>
      <c r="D13" s="225" t="s">
        <v>111</v>
      </c>
      <c r="E13" s="189">
        <v>60</v>
      </c>
      <c r="F13" s="250">
        <v>4</v>
      </c>
    </row>
    <row r="14" spans="1:6" x14ac:dyDescent="0.2">
      <c r="A14" s="216" t="s">
        <v>38</v>
      </c>
      <c r="B14" s="204" t="s">
        <v>20</v>
      </c>
      <c r="C14" s="232" t="s">
        <v>109</v>
      </c>
      <c r="D14" s="225" t="s">
        <v>111</v>
      </c>
      <c r="E14" s="226">
        <v>30</v>
      </c>
      <c r="F14" s="226">
        <v>2</v>
      </c>
    </row>
    <row r="15" spans="1:6" x14ac:dyDescent="0.2">
      <c r="A15" s="216" t="s">
        <v>39</v>
      </c>
      <c r="B15" s="204" t="s">
        <v>20</v>
      </c>
      <c r="C15" s="232" t="s">
        <v>65</v>
      </c>
      <c r="D15" s="225" t="s">
        <v>111</v>
      </c>
      <c r="E15" s="226">
        <v>45</v>
      </c>
      <c r="F15" s="226">
        <v>3</v>
      </c>
    </row>
    <row r="16" spans="1:6" x14ac:dyDescent="0.2">
      <c r="A16" s="216" t="s">
        <v>40</v>
      </c>
      <c r="B16" s="203" t="s">
        <v>96</v>
      </c>
      <c r="C16" s="232" t="s">
        <v>109</v>
      </c>
      <c r="D16" s="225" t="s">
        <v>111</v>
      </c>
      <c r="E16" s="226">
        <v>15</v>
      </c>
      <c r="F16" s="226">
        <v>1</v>
      </c>
    </row>
    <row r="17" spans="1:6" x14ac:dyDescent="0.2">
      <c r="A17" s="216" t="s">
        <v>41</v>
      </c>
      <c r="B17" s="203" t="s">
        <v>96</v>
      </c>
      <c r="C17" s="232" t="s">
        <v>110</v>
      </c>
      <c r="D17" s="225" t="s">
        <v>111</v>
      </c>
      <c r="E17" s="226">
        <v>15</v>
      </c>
      <c r="F17" s="226">
        <v>1</v>
      </c>
    </row>
    <row r="18" spans="1:6" x14ac:dyDescent="0.2">
      <c r="A18" s="216" t="s">
        <v>42</v>
      </c>
      <c r="B18" s="142" t="s">
        <v>30</v>
      </c>
      <c r="C18" s="232" t="s">
        <v>109</v>
      </c>
      <c r="D18" s="253" t="s">
        <v>6</v>
      </c>
      <c r="E18" s="226">
        <v>15</v>
      </c>
      <c r="F18" s="226">
        <v>2</v>
      </c>
    </row>
    <row r="19" spans="1:6" x14ac:dyDescent="0.2">
      <c r="A19" s="216" t="s">
        <v>43</v>
      </c>
      <c r="B19" s="142" t="s">
        <v>30</v>
      </c>
      <c r="C19" s="232" t="s">
        <v>110</v>
      </c>
      <c r="D19" s="225" t="s">
        <v>111</v>
      </c>
      <c r="E19" s="226">
        <v>15</v>
      </c>
      <c r="F19" s="226">
        <v>1</v>
      </c>
    </row>
    <row r="20" spans="1:6" x14ac:dyDescent="0.2">
      <c r="A20" s="216" t="s">
        <v>44</v>
      </c>
      <c r="B20" s="205" t="s">
        <v>103</v>
      </c>
      <c r="C20" s="232" t="s">
        <v>65</v>
      </c>
      <c r="D20" s="225" t="s">
        <v>111</v>
      </c>
      <c r="E20" s="226">
        <v>30</v>
      </c>
      <c r="F20" s="226">
        <v>2</v>
      </c>
    </row>
    <row r="21" spans="1:6" x14ac:dyDescent="0.2">
      <c r="A21" s="216" t="s">
        <v>45</v>
      </c>
      <c r="B21" s="205" t="s">
        <v>21</v>
      </c>
      <c r="C21" s="232" t="s">
        <v>110</v>
      </c>
      <c r="D21" s="225" t="s">
        <v>111</v>
      </c>
      <c r="E21" s="226">
        <v>30</v>
      </c>
      <c r="F21" s="226"/>
    </row>
    <row r="22" spans="1:6" x14ac:dyDescent="0.2">
      <c r="A22" s="216" t="s">
        <v>46</v>
      </c>
      <c r="B22" s="203" t="s">
        <v>79</v>
      </c>
      <c r="C22" s="232" t="s">
        <v>109</v>
      </c>
      <c r="D22" s="225" t="s">
        <v>111</v>
      </c>
      <c r="E22" s="226">
        <v>15</v>
      </c>
      <c r="F22" s="226">
        <v>1</v>
      </c>
    </row>
    <row r="23" spans="1:6" ht="13.5" thickBot="1" x14ac:dyDescent="0.25">
      <c r="A23" s="217" t="s">
        <v>47</v>
      </c>
      <c r="B23" s="215" t="s">
        <v>79</v>
      </c>
      <c r="C23" s="233" t="s">
        <v>65</v>
      </c>
      <c r="D23" s="225" t="s">
        <v>111</v>
      </c>
      <c r="E23" s="229">
        <v>15</v>
      </c>
      <c r="F23" s="227">
        <v>2</v>
      </c>
    </row>
    <row r="24" spans="1:6" ht="15" customHeight="1" thickBot="1" x14ac:dyDescent="0.25">
      <c r="A24" s="277" t="s">
        <v>55</v>
      </c>
      <c r="B24" s="278"/>
      <c r="C24" s="278"/>
      <c r="D24" s="279"/>
      <c r="E24" s="234">
        <f>SUM(E9:E23)</f>
        <v>420</v>
      </c>
      <c r="F24" s="235">
        <f>SUM(F9:F23)</f>
        <v>28</v>
      </c>
    </row>
    <row r="25" spans="1:6" ht="14.25" customHeight="1" thickBot="1" x14ac:dyDescent="0.25">
      <c r="A25" s="280" t="s">
        <v>56</v>
      </c>
      <c r="B25" s="281"/>
      <c r="C25" s="278"/>
      <c r="D25" s="281"/>
      <c r="E25" s="282"/>
      <c r="F25" s="235">
        <v>12</v>
      </c>
    </row>
    <row r="26" spans="1:6" x14ac:dyDescent="0.2">
      <c r="A26" s="208" t="s">
        <v>33</v>
      </c>
      <c r="B26" s="244" t="s">
        <v>24</v>
      </c>
      <c r="C26" s="239" t="s">
        <v>16</v>
      </c>
      <c r="D26" s="228" t="s">
        <v>111</v>
      </c>
      <c r="E26" s="231">
        <v>30</v>
      </c>
      <c r="F26" s="225">
        <v>2</v>
      </c>
    </row>
    <row r="27" spans="1:6" x14ac:dyDescent="0.2">
      <c r="A27" s="208" t="s">
        <v>34</v>
      </c>
      <c r="B27" s="244" t="s">
        <v>63</v>
      </c>
      <c r="C27" s="254" t="s">
        <v>16</v>
      </c>
      <c r="D27" s="253" t="s">
        <v>6</v>
      </c>
      <c r="E27" s="232">
        <v>30</v>
      </c>
      <c r="F27" s="226">
        <v>3</v>
      </c>
    </row>
    <row r="28" spans="1:6" x14ac:dyDescent="0.2">
      <c r="A28" s="208" t="s">
        <v>35</v>
      </c>
      <c r="B28" s="244" t="s">
        <v>18</v>
      </c>
      <c r="C28" s="254" t="s">
        <v>16</v>
      </c>
      <c r="D28" s="225" t="s">
        <v>111</v>
      </c>
      <c r="E28" s="232">
        <v>30</v>
      </c>
      <c r="F28" s="226">
        <v>2</v>
      </c>
    </row>
    <row r="29" spans="1:6" x14ac:dyDescent="0.2">
      <c r="A29" s="208" t="s">
        <v>36</v>
      </c>
      <c r="B29" s="244" t="s">
        <v>73</v>
      </c>
      <c r="C29" s="254" t="s">
        <v>16</v>
      </c>
      <c r="D29" s="225" t="s">
        <v>111</v>
      </c>
      <c r="E29" s="232">
        <v>30</v>
      </c>
      <c r="F29" s="226">
        <v>2</v>
      </c>
    </row>
    <row r="30" spans="1:6" ht="14.25" customHeight="1" x14ac:dyDescent="0.2">
      <c r="A30" s="208" t="s">
        <v>37</v>
      </c>
      <c r="B30" s="244" t="s">
        <v>19</v>
      </c>
      <c r="C30" s="254" t="s">
        <v>16</v>
      </c>
      <c r="D30" s="225" t="s">
        <v>111</v>
      </c>
      <c r="E30" s="232">
        <v>60</v>
      </c>
      <c r="F30" s="226">
        <v>4</v>
      </c>
    </row>
    <row r="31" spans="1:6" x14ac:dyDescent="0.2">
      <c r="A31" s="208" t="s">
        <v>38</v>
      </c>
      <c r="B31" s="245" t="s">
        <v>72</v>
      </c>
      <c r="C31" s="240" t="s">
        <v>65</v>
      </c>
      <c r="D31" s="225" t="s">
        <v>111</v>
      </c>
      <c r="E31" s="232">
        <v>30</v>
      </c>
      <c r="F31" s="226">
        <v>2</v>
      </c>
    </row>
    <row r="32" spans="1:6" x14ac:dyDescent="0.2">
      <c r="A32" s="208" t="s">
        <v>39</v>
      </c>
      <c r="B32" s="246" t="s">
        <v>20</v>
      </c>
      <c r="C32" s="240" t="s">
        <v>109</v>
      </c>
      <c r="D32" s="253" t="s">
        <v>6</v>
      </c>
      <c r="E32" s="232">
        <v>30</v>
      </c>
      <c r="F32" s="226">
        <v>3</v>
      </c>
    </row>
    <row r="33" spans="1:6" x14ac:dyDescent="0.2">
      <c r="A33" s="208" t="s">
        <v>40</v>
      </c>
      <c r="B33" s="246" t="s">
        <v>20</v>
      </c>
      <c r="C33" s="240" t="s">
        <v>65</v>
      </c>
      <c r="D33" s="225" t="s">
        <v>111</v>
      </c>
      <c r="E33" s="232">
        <v>30</v>
      </c>
      <c r="F33" s="226">
        <v>2</v>
      </c>
    </row>
    <row r="34" spans="1:6" ht="22.5" x14ac:dyDescent="0.2">
      <c r="A34" s="208" t="s">
        <v>41</v>
      </c>
      <c r="B34" s="246" t="s">
        <v>77</v>
      </c>
      <c r="C34" s="240" t="s">
        <v>110</v>
      </c>
      <c r="D34" s="225" t="s">
        <v>111</v>
      </c>
      <c r="E34" s="232">
        <v>30</v>
      </c>
      <c r="F34" s="226">
        <v>2</v>
      </c>
    </row>
    <row r="35" spans="1:6" x14ac:dyDescent="0.2">
      <c r="A35" s="208" t="s">
        <v>42</v>
      </c>
      <c r="B35" s="244" t="s">
        <v>31</v>
      </c>
      <c r="C35" s="240" t="s">
        <v>109</v>
      </c>
      <c r="D35" s="253" t="s">
        <v>6</v>
      </c>
      <c r="E35" s="232">
        <v>15</v>
      </c>
      <c r="F35" s="226">
        <v>2</v>
      </c>
    </row>
    <row r="36" spans="1:6" x14ac:dyDescent="0.2">
      <c r="A36" s="208" t="s">
        <v>43</v>
      </c>
      <c r="B36" s="244" t="s">
        <v>31</v>
      </c>
      <c r="C36" s="240" t="s">
        <v>110</v>
      </c>
      <c r="D36" s="255" t="s">
        <v>111</v>
      </c>
      <c r="E36" s="232">
        <v>30</v>
      </c>
      <c r="F36" s="226">
        <v>2</v>
      </c>
    </row>
    <row r="37" spans="1:6" x14ac:dyDescent="0.2">
      <c r="A37" s="208" t="s">
        <v>44</v>
      </c>
      <c r="B37" s="245" t="s">
        <v>21</v>
      </c>
      <c r="C37" s="240" t="s">
        <v>110</v>
      </c>
      <c r="D37" s="225" t="s">
        <v>111</v>
      </c>
      <c r="E37" s="232">
        <v>30</v>
      </c>
      <c r="F37" s="226"/>
    </row>
    <row r="38" spans="1:6" x14ac:dyDescent="0.2">
      <c r="A38" s="208" t="s">
        <v>45</v>
      </c>
      <c r="B38" s="247" t="s">
        <v>89</v>
      </c>
      <c r="C38" s="240" t="s">
        <v>65</v>
      </c>
      <c r="D38" s="225" t="s">
        <v>111</v>
      </c>
      <c r="E38" s="232">
        <v>30</v>
      </c>
      <c r="F38" s="226">
        <v>2</v>
      </c>
    </row>
    <row r="39" spans="1:6" ht="12.75" customHeight="1" x14ac:dyDescent="0.2">
      <c r="A39" s="208" t="s">
        <v>46</v>
      </c>
      <c r="B39" s="247" t="s">
        <v>68</v>
      </c>
      <c r="C39" s="240" t="s">
        <v>16</v>
      </c>
      <c r="D39" s="225" t="s">
        <v>111</v>
      </c>
      <c r="E39" s="232">
        <v>30</v>
      </c>
      <c r="F39" s="226">
        <v>2</v>
      </c>
    </row>
    <row r="40" spans="1:6" ht="13.5" thickBot="1" x14ac:dyDescent="0.25">
      <c r="A40" s="212" t="s">
        <v>47</v>
      </c>
      <c r="B40" s="247" t="s">
        <v>99</v>
      </c>
      <c r="C40" s="241" t="s">
        <v>65</v>
      </c>
      <c r="D40" s="256" t="s">
        <v>111</v>
      </c>
      <c r="E40" s="232">
        <v>15</v>
      </c>
      <c r="F40" s="226">
        <v>2</v>
      </c>
    </row>
    <row r="41" spans="1:6" ht="14.25" customHeight="1" thickBot="1" x14ac:dyDescent="0.25">
      <c r="A41" s="280" t="s">
        <v>57</v>
      </c>
      <c r="B41" s="281"/>
      <c r="C41" s="281"/>
      <c r="D41" s="282"/>
      <c r="E41" s="236">
        <f>SUM(E26:E40)</f>
        <v>450</v>
      </c>
      <c r="F41" s="237">
        <f>SUM(F26:F40)</f>
        <v>32</v>
      </c>
    </row>
    <row r="42" spans="1:6" ht="15" customHeight="1" thickBot="1" x14ac:dyDescent="0.25">
      <c r="A42" s="280" t="s">
        <v>56</v>
      </c>
      <c r="B42" s="281"/>
      <c r="C42" s="281"/>
      <c r="D42" s="281"/>
      <c r="E42" s="282"/>
      <c r="F42" s="237">
        <v>8</v>
      </c>
    </row>
    <row r="43" spans="1:6" x14ac:dyDescent="0.2">
      <c r="A43" s="219" t="s">
        <v>33</v>
      </c>
      <c r="B43" s="203" t="s">
        <v>24</v>
      </c>
      <c r="C43" s="225" t="s">
        <v>16</v>
      </c>
      <c r="D43" s="225" t="s">
        <v>111</v>
      </c>
      <c r="E43" s="231">
        <v>30</v>
      </c>
      <c r="F43" s="228">
        <v>2</v>
      </c>
    </row>
    <row r="44" spans="1:6" x14ac:dyDescent="0.2">
      <c r="A44" s="219" t="s">
        <v>34</v>
      </c>
      <c r="B44" s="203" t="s">
        <v>63</v>
      </c>
      <c r="C44" s="225" t="s">
        <v>16</v>
      </c>
      <c r="D44" s="225" t="s">
        <v>111</v>
      </c>
      <c r="E44" s="232">
        <v>30</v>
      </c>
      <c r="F44" s="226">
        <v>2</v>
      </c>
    </row>
    <row r="45" spans="1:6" x14ac:dyDescent="0.2">
      <c r="A45" s="219" t="s">
        <v>35</v>
      </c>
      <c r="B45" s="203" t="s">
        <v>18</v>
      </c>
      <c r="C45" s="225" t="s">
        <v>16</v>
      </c>
      <c r="D45" s="225" t="s">
        <v>111</v>
      </c>
      <c r="E45" s="232">
        <v>15</v>
      </c>
      <c r="F45" s="226">
        <v>1</v>
      </c>
    </row>
    <row r="46" spans="1:6" x14ac:dyDescent="0.2">
      <c r="A46" s="219" t="s">
        <v>36</v>
      </c>
      <c r="B46" s="203" t="s">
        <v>73</v>
      </c>
      <c r="C46" s="225" t="s">
        <v>16</v>
      </c>
      <c r="D46" s="225" t="s">
        <v>111</v>
      </c>
      <c r="E46" s="232">
        <v>15</v>
      </c>
      <c r="F46" s="226">
        <v>1</v>
      </c>
    </row>
    <row r="47" spans="1:6" ht="14.25" customHeight="1" x14ac:dyDescent="0.2">
      <c r="A47" s="219" t="s">
        <v>37</v>
      </c>
      <c r="B47" s="203" t="s">
        <v>19</v>
      </c>
      <c r="C47" s="225" t="s">
        <v>16</v>
      </c>
      <c r="D47" s="253" t="s">
        <v>6</v>
      </c>
      <c r="E47" s="232">
        <v>30</v>
      </c>
      <c r="F47" s="226">
        <v>3</v>
      </c>
    </row>
    <row r="48" spans="1:6" x14ac:dyDescent="0.2">
      <c r="A48" s="219" t="s">
        <v>38</v>
      </c>
      <c r="B48" s="205" t="s">
        <v>72</v>
      </c>
      <c r="C48" s="226" t="s">
        <v>65</v>
      </c>
      <c r="D48" s="225" t="s">
        <v>111</v>
      </c>
      <c r="E48" s="232">
        <v>30</v>
      </c>
      <c r="F48" s="226">
        <v>2</v>
      </c>
    </row>
    <row r="49" spans="1:6" x14ac:dyDescent="0.2">
      <c r="A49" s="219" t="s">
        <v>39</v>
      </c>
      <c r="B49" s="211" t="s">
        <v>25</v>
      </c>
      <c r="C49" s="226" t="s">
        <v>109</v>
      </c>
      <c r="D49" s="253" t="s">
        <v>6</v>
      </c>
      <c r="E49" s="232">
        <v>15</v>
      </c>
      <c r="F49" s="226">
        <v>2</v>
      </c>
    </row>
    <row r="50" spans="1:6" x14ac:dyDescent="0.2">
      <c r="A50" s="219" t="s">
        <v>40</v>
      </c>
      <c r="B50" s="211" t="s">
        <v>25</v>
      </c>
      <c r="C50" s="226" t="s">
        <v>65</v>
      </c>
      <c r="D50" s="225" t="s">
        <v>111</v>
      </c>
      <c r="E50" s="232">
        <v>15</v>
      </c>
      <c r="F50" s="226">
        <v>1</v>
      </c>
    </row>
    <row r="51" spans="1:6" x14ac:dyDescent="0.2">
      <c r="A51" s="219" t="s">
        <v>41</v>
      </c>
      <c r="B51" s="204" t="s">
        <v>28</v>
      </c>
      <c r="C51" s="226" t="s">
        <v>109</v>
      </c>
      <c r="D51" s="253" t="s">
        <v>6</v>
      </c>
      <c r="E51" s="232">
        <v>15</v>
      </c>
      <c r="F51" s="226">
        <v>2</v>
      </c>
    </row>
    <row r="52" spans="1:6" x14ac:dyDescent="0.2">
      <c r="A52" s="219" t="s">
        <v>42</v>
      </c>
      <c r="B52" s="204" t="s">
        <v>28</v>
      </c>
      <c r="C52" s="226" t="s">
        <v>65</v>
      </c>
      <c r="D52" s="225" t="s">
        <v>111</v>
      </c>
      <c r="E52" s="232">
        <v>15</v>
      </c>
      <c r="F52" s="226">
        <v>1</v>
      </c>
    </row>
    <row r="53" spans="1:6" x14ac:dyDescent="0.2">
      <c r="A53" s="219" t="s">
        <v>43</v>
      </c>
      <c r="B53" s="204" t="s">
        <v>20</v>
      </c>
      <c r="C53" s="226" t="s">
        <v>109</v>
      </c>
      <c r="D53" s="225" t="s">
        <v>111</v>
      </c>
      <c r="E53" s="232">
        <v>15</v>
      </c>
      <c r="F53" s="226">
        <v>1</v>
      </c>
    </row>
    <row r="54" spans="1:6" x14ac:dyDescent="0.2">
      <c r="A54" s="219" t="s">
        <v>44</v>
      </c>
      <c r="B54" s="204" t="s">
        <v>20</v>
      </c>
      <c r="C54" s="226" t="s">
        <v>65</v>
      </c>
      <c r="D54" s="225" t="s">
        <v>111</v>
      </c>
      <c r="E54" s="232">
        <v>30</v>
      </c>
      <c r="F54" s="226">
        <v>2</v>
      </c>
    </row>
    <row r="55" spans="1:6" x14ac:dyDescent="0.2">
      <c r="A55" s="219" t="s">
        <v>45</v>
      </c>
      <c r="B55" s="209" t="s">
        <v>87</v>
      </c>
      <c r="C55" s="226" t="s">
        <v>109</v>
      </c>
      <c r="D55" s="225" t="s">
        <v>111</v>
      </c>
      <c r="E55" s="232">
        <v>15</v>
      </c>
      <c r="F55" s="226">
        <v>1</v>
      </c>
    </row>
    <row r="56" spans="1:6" x14ac:dyDescent="0.2">
      <c r="A56" s="219"/>
      <c r="B56" s="209" t="s">
        <v>87</v>
      </c>
      <c r="C56" s="226" t="s">
        <v>65</v>
      </c>
      <c r="D56" s="225" t="s">
        <v>111</v>
      </c>
      <c r="E56" s="232">
        <v>15</v>
      </c>
      <c r="F56" s="226">
        <v>2</v>
      </c>
    </row>
    <row r="57" spans="1:6" x14ac:dyDescent="0.2">
      <c r="A57" s="219" t="s">
        <v>46</v>
      </c>
      <c r="B57" s="209" t="s">
        <v>69</v>
      </c>
      <c r="C57" s="226" t="s">
        <v>16</v>
      </c>
      <c r="D57" s="225" t="s">
        <v>111</v>
      </c>
      <c r="E57" s="232">
        <v>30</v>
      </c>
      <c r="F57" s="226">
        <v>2</v>
      </c>
    </row>
    <row r="58" spans="1:6" x14ac:dyDescent="0.2">
      <c r="A58" s="219" t="s">
        <v>47</v>
      </c>
      <c r="B58" s="142" t="s">
        <v>95</v>
      </c>
      <c r="C58" s="226" t="s">
        <v>109</v>
      </c>
      <c r="D58" s="253" t="s">
        <v>6</v>
      </c>
      <c r="E58" s="232">
        <v>30</v>
      </c>
      <c r="F58" s="226">
        <v>3</v>
      </c>
    </row>
    <row r="59" spans="1:6" ht="13.5" thickBot="1" x14ac:dyDescent="0.25">
      <c r="A59" s="220" t="s">
        <v>48</v>
      </c>
      <c r="B59" s="210" t="s">
        <v>95</v>
      </c>
      <c r="C59" s="229" t="s">
        <v>65</v>
      </c>
      <c r="D59" s="225" t="s">
        <v>111</v>
      </c>
      <c r="E59" s="243">
        <v>15</v>
      </c>
      <c r="F59" s="229">
        <v>2</v>
      </c>
    </row>
    <row r="60" spans="1:6" ht="13.5" thickBot="1" x14ac:dyDescent="0.25">
      <c r="A60" s="280" t="s">
        <v>58</v>
      </c>
      <c r="B60" s="281"/>
      <c r="C60" s="281"/>
      <c r="D60" s="282"/>
      <c r="E60" s="236">
        <f>SUM(E43:E59)</f>
        <v>360</v>
      </c>
      <c r="F60" s="235">
        <f>SUM(F43:F59)</f>
        <v>30</v>
      </c>
    </row>
    <row r="61" spans="1:6" ht="15.75" customHeight="1" thickBot="1" x14ac:dyDescent="0.25">
      <c r="A61" s="280" t="s">
        <v>56</v>
      </c>
      <c r="B61" s="281"/>
      <c r="C61" s="281"/>
      <c r="D61" s="281"/>
      <c r="E61" s="281"/>
      <c r="F61" s="235">
        <v>8</v>
      </c>
    </row>
    <row r="62" spans="1:6" x14ac:dyDescent="0.2">
      <c r="A62" s="218" t="s">
        <v>33</v>
      </c>
      <c r="B62" s="202" t="s">
        <v>24</v>
      </c>
      <c r="C62" s="242" t="s">
        <v>16</v>
      </c>
      <c r="D62" s="228" t="s">
        <v>111</v>
      </c>
      <c r="E62" s="242">
        <v>30</v>
      </c>
      <c r="F62" s="228">
        <v>2</v>
      </c>
    </row>
    <row r="63" spans="1:6" x14ac:dyDescent="0.2">
      <c r="A63" s="219" t="s">
        <v>34</v>
      </c>
      <c r="B63" s="203" t="s">
        <v>63</v>
      </c>
      <c r="C63" s="231" t="s">
        <v>16</v>
      </c>
      <c r="D63" s="253" t="s">
        <v>6</v>
      </c>
      <c r="E63" s="232">
        <v>15</v>
      </c>
      <c r="F63" s="226">
        <v>2</v>
      </c>
    </row>
    <row r="64" spans="1:6" x14ac:dyDescent="0.2">
      <c r="A64" s="219" t="s">
        <v>35</v>
      </c>
      <c r="B64" s="203" t="s">
        <v>18</v>
      </c>
      <c r="C64" s="231" t="s">
        <v>16</v>
      </c>
      <c r="D64" s="225" t="s">
        <v>111</v>
      </c>
      <c r="E64" s="232">
        <v>15</v>
      </c>
      <c r="F64" s="226">
        <v>1</v>
      </c>
    </row>
    <row r="65" spans="1:6" x14ac:dyDescent="0.2">
      <c r="A65" s="219" t="s">
        <v>36</v>
      </c>
      <c r="B65" s="203" t="s">
        <v>73</v>
      </c>
      <c r="C65" s="231" t="s">
        <v>16</v>
      </c>
      <c r="D65" s="225" t="s">
        <v>111</v>
      </c>
      <c r="E65" s="232">
        <v>15</v>
      </c>
      <c r="F65" s="226">
        <v>1</v>
      </c>
    </row>
    <row r="66" spans="1:6" ht="15" customHeight="1" x14ac:dyDescent="0.2">
      <c r="A66" s="219" t="s">
        <v>37</v>
      </c>
      <c r="B66" s="203" t="s">
        <v>19</v>
      </c>
      <c r="C66" s="231" t="s">
        <v>16</v>
      </c>
      <c r="D66" s="225" t="s">
        <v>111</v>
      </c>
      <c r="E66" s="232">
        <v>30</v>
      </c>
      <c r="F66" s="226">
        <v>2</v>
      </c>
    </row>
    <row r="67" spans="1:6" x14ac:dyDescent="0.2">
      <c r="A67" s="219" t="s">
        <v>38</v>
      </c>
      <c r="B67" s="205" t="s">
        <v>72</v>
      </c>
      <c r="C67" s="222" t="s">
        <v>65</v>
      </c>
      <c r="D67" s="225" t="s">
        <v>111</v>
      </c>
      <c r="E67" s="232">
        <v>30</v>
      </c>
      <c r="F67" s="226">
        <v>2</v>
      </c>
    </row>
    <row r="68" spans="1:6" x14ac:dyDescent="0.2">
      <c r="A68" s="219" t="s">
        <v>39</v>
      </c>
      <c r="B68" s="211" t="s">
        <v>26</v>
      </c>
      <c r="C68" s="222" t="s">
        <v>109</v>
      </c>
      <c r="D68" s="253" t="s">
        <v>6</v>
      </c>
      <c r="E68" s="232">
        <v>15</v>
      </c>
      <c r="F68" s="226">
        <v>2</v>
      </c>
    </row>
    <row r="69" spans="1:6" x14ac:dyDescent="0.2">
      <c r="A69" s="219" t="s">
        <v>40</v>
      </c>
      <c r="B69" s="211" t="s">
        <v>26</v>
      </c>
      <c r="C69" s="222" t="s">
        <v>65</v>
      </c>
      <c r="D69" s="225" t="s">
        <v>111</v>
      </c>
      <c r="E69" s="232">
        <v>15</v>
      </c>
      <c r="F69" s="226">
        <v>1</v>
      </c>
    </row>
    <row r="70" spans="1:6" x14ac:dyDescent="0.2">
      <c r="A70" s="219" t="s">
        <v>41</v>
      </c>
      <c r="B70" s="204" t="s">
        <v>29</v>
      </c>
      <c r="C70" s="222" t="s">
        <v>109</v>
      </c>
      <c r="D70" s="253" t="s">
        <v>6</v>
      </c>
      <c r="E70" s="232">
        <v>15</v>
      </c>
      <c r="F70" s="226">
        <v>2</v>
      </c>
    </row>
    <row r="71" spans="1:6" x14ac:dyDescent="0.2">
      <c r="A71" s="219" t="s">
        <v>42</v>
      </c>
      <c r="B71" s="204" t="s">
        <v>29</v>
      </c>
      <c r="C71" s="222" t="s">
        <v>65</v>
      </c>
      <c r="D71" s="225" t="s">
        <v>111</v>
      </c>
      <c r="E71" s="232">
        <v>15</v>
      </c>
      <c r="F71" s="226">
        <v>1</v>
      </c>
    </row>
    <row r="72" spans="1:6" x14ac:dyDescent="0.2">
      <c r="A72" s="219" t="s">
        <v>43</v>
      </c>
      <c r="B72" s="204" t="s">
        <v>20</v>
      </c>
      <c r="C72" s="222" t="s">
        <v>109</v>
      </c>
      <c r="D72" s="253" t="s">
        <v>6</v>
      </c>
      <c r="E72" s="232">
        <v>15</v>
      </c>
      <c r="F72" s="226">
        <v>2</v>
      </c>
    </row>
    <row r="73" spans="1:6" x14ac:dyDescent="0.2">
      <c r="A73" s="219" t="s">
        <v>44</v>
      </c>
      <c r="B73" s="204" t="s">
        <v>20</v>
      </c>
      <c r="C73" s="222" t="s">
        <v>65</v>
      </c>
      <c r="D73" s="225" t="s">
        <v>111</v>
      </c>
      <c r="E73" s="232">
        <v>15</v>
      </c>
      <c r="F73" s="226">
        <v>1</v>
      </c>
    </row>
    <row r="74" spans="1:6" x14ac:dyDescent="0.2">
      <c r="A74" s="219" t="s">
        <v>45</v>
      </c>
      <c r="B74" s="209" t="s">
        <v>85</v>
      </c>
      <c r="C74" s="222" t="s">
        <v>109</v>
      </c>
      <c r="D74" s="225" t="s">
        <v>111</v>
      </c>
      <c r="E74" s="226">
        <v>15</v>
      </c>
      <c r="F74" s="226">
        <v>1</v>
      </c>
    </row>
    <row r="75" spans="1:6" x14ac:dyDescent="0.2">
      <c r="A75" s="219" t="s">
        <v>46</v>
      </c>
      <c r="B75" s="209" t="s">
        <v>85</v>
      </c>
      <c r="C75" s="222" t="s">
        <v>65</v>
      </c>
      <c r="D75" s="225" t="s">
        <v>111</v>
      </c>
      <c r="E75" s="226">
        <v>15</v>
      </c>
      <c r="F75" s="226">
        <v>2</v>
      </c>
    </row>
    <row r="76" spans="1:6" x14ac:dyDescent="0.2">
      <c r="A76" s="219" t="s">
        <v>47</v>
      </c>
      <c r="B76" s="209" t="s">
        <v>86</v>
      </c>
      <c r="C76" s="222" t="s">
        <v>65</v>
      </c>
      <c r="D76" s="225" t="s">
        <v>111</v>
      </c>
      <c r="E76" s="232">
        <v>15</v>
      </c>
      <c r="F76" s="226">
        <v>2</v>
      </c>
    </row>
    <row r="77" spans="1:6" x14ac:dyDescent="0.2">
      <c r="A77" s="219" t="s">
        <v>48</v>
      </c>
      <c r="B77" s="142" t="s">
        <v>81</v>
      </c>
      <c r="C77" s="222" t="s">
        <v>109</v>
      </c>
      <c r="D77" s="253" t="s">
        <v>6</v>
      </c>
      <c r="E77" s="232">
        <v>15</v>
      </c>
      <c r="F77" s="226">
        <v>2</v>
      </c>
    </row>
    <row r="78" spans="1:6" x14ac:dyDescent="0.2">
      <c r="A78" s="219" t="s">
        <v>53</v>
      </c>
      <c r="B78" s="142" t="s">
        <v>81</v>
      </c>
      <c r="C78" s="222" t="s">
        <v>65</v>
      </c>
      <c r="D78" s="225" t="s">
        <v>111</v>
      </c>
      <c r="E78" s="232">
        <v>15</v>
      </c>
      <c r="F78" s="226">
        <v>2</v>
      </c>
    </row>
    <row r="79" spans="1:6" ht="13.5" thickBot="1" x14ac:dyDescent="0.25">
      <c r="A79" s="220" t="s">
        <v>54</v>
      </c>
      <c r="B79" s="210" t="s">
        <v>98</v>
      </c>
      <c r="C79" s="223" t="s">
        <v>110</v>
      </c>
      <c r="D79" s="256" t="s">
        <v>111</v>
      </c>
      <c r="E79" s="243">
        <v>30</v>
      </c>
      <c r="F79" s="229">
        <v>2</v>
      </c>
    </row>
    <row r="80" spans="1:6" ht="13.5" thickBot="1" x14ac:dyDescent="0.25">
      <c r="A80" s="280" t="s">
        <v>59</v>
      </c>
      <c r="B80" s="281"/>
      <c r="C80" s="281"/>
      <c r="D80" s="282"/>
      <c r="E80" s="234">
        <f>SUM(E62:E79)</f>
        <v>330</v>
      </c>
      <c r="F80" s="235">
        <f ca="1">SUM(F62:F104)</f>
        <v>30</v>
      </c>
    </row>
    <row r="81" spans="1:6" ht="15" customHeight="1" thickBot="1" x14ac:dyDescent="0.25">
      <c r="A81" s="280" t="s">
        <v>56</v>
      </c>
      <c r="B81" s="281"/>
      <c r="C81" s="281"/>
      <c r="D81" s="281"/>
      <c r="E81" s="281"/>
      <c r="F81" s="235">
        <v>8</v>
      </c>
    </row>
    <row r="82" spans="1:6" x14ac:dyDescent="0.2">
      <c r="A82" s="208" t="s">
        <v>33</v>
      </c>
      <c r="B82" s="203" t="s">
        <v>24</v>
      </c>
      <c r="C82" s="231" t="s">
        <v>16</v>
      </c>
      <c r="D82" s="225" t="s">
        <v>111</v>
      </c>
      <c r="E82" s="228">
        <v>30</v>
      </c>
      <c r="F82" s="225">
        <v>2</v>
      </c>
    </row>
    <row r="83" spans="1:6" x14ac:dyDescent="0.2">
      <c r="A83" s="201" t="s">
        <v>34</v>
      </c>
      <c r="B83" s="203" t="s">
        <v>63</v>
      </c>
      <c r="C83" s="231" t="s">
        <v>16</v>
      </c>
      <c r="D83" s="225" t="s">
        <v>111</v>
      </c>
      <c r="E83" s="226">
        <v>15</v>
      </c>
      <c r="F83" s="226">
        <v>1</v>
      </c>
    </row>
    <row r="84" spans="1:6" ht="15.75" customHeight="1" x14ac:dyDescent="0.2">
      <c r="A84" s="208" t="s">
        <v>35</v>
      </c>
      <c r="B84" s="203" t="s">
        <v>19</v>
      </c>
      <c r="C84" s="231" t="s">
        <v>16</v>
      </c>
      <c r="D84" s="253" t="s">
        <v>6</v>
      </c>
      <c r="E84" s="226">
        <v>30</v>
      </c>
      <c r="F84" s="226">
        <v>3</v>
      </c>
    </row>
    <row r="85" spans="1:6" x14ac:dyDescent="0.2">
      <c r="A85" s="201" t="s">
        <v>36</v>
      </c>
      <c r="B85" s="205" t="s">
        <v>72</v>
      </c>
      <c r="C85" s="222" t="s">
        <v>65</v>
      </c>
      <c r="D85" s="253" t="s">
        <v>6</v>
      </c>
      <c r="E85" s="226">
        <v>30</v>
      </c>
      <c r="F85" s="226">
        <v>2</v>
      </c>
    </row>
    <row r="86" spans="1:6" x14ac:dyDescent="0.2">
      <c r="A86" s="208" t="s">
        <v>37</v>
      </c>
      <c r="B86" s="142" t="s">
        <v>78</v>
      </c>
      <c r="C86" s="222" t="s">
        <v>110</v>
      </c>
      <c r="D86" s="225" t="s">
        <v>111</v>
      </c>
      <c r="E86" s="226">
        <v>30</v>
      </c>
      <c r="F86" s="226">
        <v>2</v>
      </c>
    </row>
    <row r="87" spans="1:6" x14ac:dyDescent="0.2">
      <c r="A87" s="201" t="s">
        <v>38</v>
      </c>
      <c r="B87" s="213" t="s">
        <v>22</v>
      </c>
      <c r="C87" s="222" t="s">
        <v>110</v>
      </c>
      <c r="D87" s="225" t="s">
        <v>111</v>
      </c>
      <c r="E87" s="226">
        <v>30</v>
      </c>
      <c r="F87" s="226">
        <v>2</v>
      </c>
    </row>
    <row r="88" spans="1:6" x14ac:dyDescent="0.2">
      <c r="A88" s="208" t="s">
        <v>39</v>
      </c>
      <c r="B88" s="209" t="s">
        <v>84</v>
      </c>
      <c r="C88" s="222" t="s">
        <v>65</v>
      </c>
      <c r="D88" s="225" t="s">
        <v>111</v>
      </c>
      <c r="E88" s="226">
        <v>30</v>
      </c>
      <c r="F88" s="226">
        <v>2</v>
      </c>
    </row>
    <row r="89" spans="1:6" x14ac:dyDescent="0.2">
      <c r="A89" s="201" t="s">
        <v>42</v>
      </c>
      <c r="B89" s="209" t="s">
        <v>88</v>
      </c>
      <c r="C89" s="222" t="s">
        <v>110</v>
      </c>
      <c r="D89" s="225" t="s">
        <v>111</v>
      </c>
      <c r="E89" s="226">
        <v>30</v>
      </c>
      <c r="F89" s="226">
        <v>2</v>
      </c>
    </row>
    <row r="90" spans="1:6" x14ac:dyDescent="0.2">
      <c r="A90" s="208" t="s">
        <v>43</v>
      </c>
      <c r="B90" s="209" t="s">
        <v>70</v>
      </c>
      <c r="C90" s="222" t="s">
        <v>110</v>
      </c>
      <c r="D90" s="225" t="s">
        <v>111</v>
      </c>
      <c r="E90" s="226">
        <v>15</v>
      </c>
      <c r="F90" s="226">
        <v>2</v>
      </c>
    </row>
    <row r="91" spans="1:6" x14ac:dyDescent="0.2">
      <c r="A91" s="201" t="s">
        <v>44</v>
      </c>
      <c r="B91" s="142" t="s">
        <v>82</v>
      </c>
      <c r="C91" s="222" t="s">
        <v>16</v>
      </c>
      <c r="D91" s="225" t="s">
        <v>111</v>
      </c>
      <c r="E91" s="226">
        <v>30</v>
      </c>
      <c r="F91" s="226">
        <v>2</v>
      </c>
    </row>
    <row r="92" spans="1:6" ht="13.5" thickBot="1" x14ac:dyDescent="0.25">
      <c r="A92" s="212" t="s">
        <v>45</v>
      </c>
      <c r="B92" s="209" t="s">
        <v>12</v>
      </c>
      <c r="C92" s="224" t="s">
        <v>112</v>
      </c>
      <c r="D92" s="225" t="s">
        <v>111</v>
      </c>
      <c r="E92" s="229" t="s">
        <v>113</v>
      </c>
      <c r="F92" s="227">
        <v>8</v>
      </c>
    </row>
    <row r="93" spans="1:6" ht="13.5" thickBot="1" x14ac:dyDescent="0.25">
      <c r="A93" s="280" t="s">
        <v>60</v>
      </c>
      <c r="B93" s="281"/>
      <c r="C93" s="281"/>
      <c r="D93" s="282"/>
      <c r="E93" s="238">
        <f>SUM(E82:E92)</f>
        <v>270</v>
      </c>
      <c r="F93" s="235">
        <f>SUM(F82:F92)</f>
        <v>28</v>
      </c>
    </row>
    <row r="94" spans="1:6" ht="15.75" customHeight="1" thickBot="1" x14ac:dyDescent="0.25">
      <c r="A94" s="280" t="s">
        <v>56</v>
      </c>
      <c r="B94" s="281"/>
      <c r="C94" s="281"/>
      <c r="D94" s="278"/>
      <c r="E94" s="279"/>
      <c r="F94" s="237">
        <v>8</v>
      </c>
    </row>
    <row r="95" spans="1:6" x14ac:dyDescent="0.2">
      <c r="A95" s="218" t="s">
        <v>33</v>
      </c>
      <c r="B95" s="100" t="s">
        <v>17</v>
      </c>
      <c r="C95" s="239" t="s">
        <v>109</v>
      </c>
      <c r="D95" s="258" t="s">
        <v>6</v>
      </c>
      <c r="E95" s="228">
        <v>15</v>
      </c>
      <c r="F95" s="228">
        <v>2</v>
      </c>
    </row>
    <row r="96" spans="1:6" x14ac:dyDescent="0.2">
      <c r="A96" s="216" t="s">
        <v>34</v>
      </c>
      <c r="B96" s="101" t="s">
        <v>17</v>
      </c>
      <c r="C96" s="240" t="s">
        <v>65</v>
      </c>
      <c r="D96" s="240" t="s">
        <v>111</v>
      </c>
      <c r="E96" s="226">
        <v>15</v>
      </c>
      <c r="F96" s="226">
        <v>1</v>
      </c>
    </row>
    <row r="97" spans="1:6" x14ac:dyDescent="0.2">
      <c r="A97" s="216" t="s">
        <v>35</v>
      </c>
      <c r="B97" s="101" t="s">
        <v>23</v>
      </c>
      <c r="C97" s="240"/>
      <c r="D97" s="240" t="s">
        <v>94</v>
      </c>
      <c r="E97" s="226"/>
      <c r="F97" s="226">
        <v>10</v>
      </c>
    </row>
    <row r="98" spans="1:6" x14ac:dyDescent="0.2">
      <c r="A98" s="216" t="s">
        <v>36</v>
      </c>
      <c r="B98" s="257" t="s">
        <v>22</v>
      </c>
      <c r="C98" s="240" t="s">
        <v>110</v>
      </c>
      <c r="D98" s="240" t="s">
        <v>111</v>
      </c>
      <c r="E98" s="226">
        <v>30</v>
      </c>
      <c r="F98" s="226">
        <v>2</v>
      </c>
    </row>
    <row r="99" spans="1:6" x14ac:dyDescent="0.2">
      <c r="A99" s="216" t="s">
        <v>37</v>
      </c>
      <c r="B99" s="103" t="s">
        <v>83</v>
      </c>
      <c r="C99" s="240" t="s">
        <v>110</v>
      </c>
      <c r="D99" s="240" t="s">
        <v>111</v>
      </c>
      <c r="E99" s="226">
        <v>30</v>
      </c>
      <c r="F99" s="226">
        <v>2</v>
      </c>
    </row>
    <row r="100" spans="1:6" x14ac:dyDescent="0.2">
      <c r="A100" s="216" t="s">
        <v>38</v>
      </c>
      <c r="B100" s="102" t="s">
        <v>80</v>
      </c>
      <c r="C100" s="240" t="s">
        <v>109</v>
      </c>
      <c r="D100" s="259" t="s">
        <v>6</v>
      </c>
      <c r="E100" s="226">
        <v>15</v>
      </c>
      <c r="F100" s="226">
        <v>2</v>
      </c>
    </row>
    <row r="101" spans="1:6" x14ac:dyDescent="0.2">
      <c r="A101" s="216" t="s">
        <v>39</v>
      </c>
      <c r="B101" s="102" t="s">
        <v>80</v>
      </c>
      <c r="C101" s="240" t="s">
        <v>65</v>
      </c>
      <c r="D101" s="240" t="s">
        <v>111</v>
      </c>
      <c r="E101" s="226">
        <v>15</v>
      </c>
      <c r="F101" s="226">
        <v>2</v>
      </c>
    </row>
    <row r="102" spans="1:6" x14ac:dyDescent="0.2">
      <c r="A102" s="216" t="s">
        <v>40</v>
      </c>
      <c r="B102" s="102" t="s">
        <v>90</v>
      </c>
      <c r="C102" s="240" t="s">
        <v>16</v>
      </c>
      <c r="D102" s="240" t="s">
        <v>111</v>
      </c>
      <c r="E102" s="226">
        <v>30</v>
      </c>
      <c r="F102" s="226">
        <v>2</v>
      </c>
    </row>
    <row r="103" spans="1:6" ht="14.25" customHeight="1" x14ac:dyDescent="0.2">
      <c r="A103" s="219" t="s">
        <v>53</v>
      </c>
      <c r="B103" s="209" t="s">
        <v>91</v>
      </c>
      <c r="C103" s="224" t="s">
        <v>109</v>
      </c>
      <c r="D103" s="240" t="s">
        <v>111</v>
      </c>
      <c r="E103" s="226">
        <v>15</v>
      </c>
      <c r="F103" s="226">
        <v>1</v>
      </c>
    </row>
    <row r="104" spans="1:6" ht="14.25" customHeight="1" x14ac:dyDescent="0.2">
      <c r="A104" s="252" t="s">
        <v>54</v>
      </c>
      <c r="B104" s="209" t="s">
        <v>91</v>
      </c>
      <c r="C104" s="224" t="s">
        <v>65</v>
      </c>
      <c r="D104" s="240" t="s">
        <v>111</v>
      </c>
      <c r="E104" s="226">
        <v>15</v>
      </c>
      <c r="F104" s="226">
        <v>2</v>
      </c>
    </row>
    <row r="105" spans="1:6" ht="13.5" thickBot="1" x14ac:dyDescent="0.25">
      <c r="A105" s="217" t="s">
        <v>41</v>
      </c>
      <c r="B105" s="103" t="s">
        <v>12</v>
      </c>
      <c r="C105" s="241" t="s">
        <v>112</v>
      </c>
      <c r="D105" s="260" t="s">
        <v>111</v>
      </c>
      <c r="E105" s="229" t="s">
        <v>114</v>
      </c>
      <c r="F105" s="229">
        <v>6</v>
      </c>
    </row>
    <row r="106" spans="1:6" ht="13.5" thickBot="1" x14ac:dyDescent="0.25">
      <c r="A106" s="280" t="s">
        <v>61</v>
      </c>
      <c r="B106" s="281"/>
      <c r="C106" s="281"/>
      <c r="D106" s="281"/>
      <c r="E106" s="261">
        <f>SUM(E95:E105)</f>
        <v>180</v>
      </c>
      <c r="F106" s="262">
        <f>SUM(F95:F105)</f>
        <v>32</v>
      </c>
    </row>
    <row r="107" spans="1:6" ht="15.75" customHeight="1" thickBot="1" x14ac:dyDescent="0.25">
      <c r="A107" s="280" t="s">
        <v>56</v>
      </c>
      <c r="B107" s="281"/>
      <c r="C107" s="281"/>
      <c r="D107" s="281"/>
      <c r="E107" s="281"/>
      <c r="F107" s="235">
        <v>0</v>
      </c>
    </row>
    <row r="109" spans="1:6" x14ac:dyDescent="0.2">
      <c r="B109" s="283" t="s">
        <v>116</v>
      </c>
      <c r="C109" s="283"/>
      <c r="D109" s="283"/>
      <c r="E109" s="283"/>
      <c r="F109" s="283"/>
    </row>
    <row r="110" spans="1:6" x14ac:dyDescent="0.2">
      <c r="B110" s="207"/>
      <c r="C110" s="207"/>
      <c r="D110" s="207"/>
      <c r="E110" s="207"/>
      <c r="F110" s="207"/>
    </row>
    <row r="111" spans="1:6" x14ac:dyDescent="0.2">
      <c r="B111" s="283" t="s">
        <v>66</v>
      </c>
      <c r="C111" s="283"/>
      <c r="D111" s="283"/>
      <c r="E111" s="283"/>
      <c r="F111" s="283"/>
    </row>
    <row r="115" spans="2:6" x14ac:dyDescent="0.2">
      <c r="B115" s="11"/>
      <c r="C115" s="11"/>
      <c r="D115" s="11"/>
      <c r="E115" s="11"/>
      <c r="F115" s="11"/>
    </row>
    <row r="116" spans="2:6" x14ac:dyDescent="0.2">
      <c r="B116" s="12"/>
      <c r="C116" s="12"/>
      <c r="D116" s="276"/>
      <c r="E116" s="276"/>
      <c r="F116" s="276"/>
    </row>
  </sheetData>
  <mergeCells count="20">
    <mergeCell ref="A6:F6"/>
    <mergeCell ref="B2:F2"/>
    <mergeCell ref="A3:F3"/>
    <mergeCell ref="A4:F4"/>
    <mergeCell ref="A5:F5"/>
    <mergeCell ref="D116:F116"/>
    <mergeCell ref="A24:D24"/>
    <mergeCell ref="A93:D93"/>
    <mergeCell ref="A25:E25"/>
    <mergeCell ref="A41:D41"/>
    <mergeCell ref="A42:E42"/>
    <mergeCell ref="A60:D60"/>
    <mergeCell ref="A94:E94"/>
    <mergeCell ref="A106:D106"/>
    <mergeCell ref="A107:E107"/>
    <mergeCell ref="A81:E81"/>
    <mergeCell ref="A61:E61"/>
    <mergeCell ref="A80:D80"/>
    <mergeCell ref="B109:F109"/>
    <mergeCell ref="B111:F111"/>
  </mergeCells>
  <phoneticPr fontId="2" type="noConversion"/>
  <pageMargins left="0.47244094488188981" right="0" top="0.19685039370078741" bottom="0.19685039370078741" header="0.51181102362204722" footer="0.51181102362204722"/>
  <pageSetup paperSize="9" orientation="portrait" r:id="rId1"/>
  <headerFooter alignWithMargins="0"/>
  <ignoredErrors>
    <ignoredError sqref="F41 F60 F80 F93 F10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3"/>
  <sheetViews>
    <sheetView workbookViewId="0">
      <selection activeCell="U1" sqref="U1"/>
    </sheetView>
  </sheetViews>
  <sheetFormatPr defaultRowHeight="12.75" x14ac:dyDescent="0.2"/>
  <cols>
    <col min="1" max="1" width="3.28515625" style="10" customWidth="1"/>
    <col min="2" max="2" width="18.7109375" style="10" customWidth="1"/>
    <col min="3" max="3" width="4.140625" style="10" customWidth="1"/>
    <col min="4" max="4" width="5" style="10" customWidth="1"/>
    <col min="5" max="5" width="6.85546875" style="10" customWidth="1"/>
    <col min="6" max="6" width="4.140625" style="10" customWidth="1"/>
    <col min="7" max="7" width="4.5703125" style="10" customWidth="1"/>
    <col min="8" max="9" width="4.28515625" style="10" customWidth="1"/>
    <col min="10" max="10" width="4.5703125" style="10" customWidth="1"/>
    <col min="11" max="12" width="4" style="10" customWidth="1"/>
    <col min="13" max="13" width="4.7109375" style="10" customWidth="1"/>
    <col min="14" max="14" width="4.42578125" style="10" customWidth="1"/>
    <col min="15" max="15" width="4.140625" style="10" customWidth="1"/>
    <col min="16" max="16" width="3.85546875" style="10" customWidth="1"/>
    <col min="17" max="17" width="3.5703125" style="10" customWidth="1"/>
    <col min="18" max="18" width="3.85546875" style="10" customWidth="1"/>
    <col min="19" max="20" width="4.5703125" style="10" customWidth="1"/>
    <col min="21" max="21" width="4.28515625" style="10" customWidth="1"/>
    <col min="22" max="23" width="3.85546875" style="10" customWidth="1"/>
    <col min="24" max="24" width="4.5703125" style="10" customWidth="1"/>
    <col min="25" max="25" width="4" style="10" customWidth="1"/>
    <col min="26" max="26" width="3.85546875" style="10" customWidth="1"/>
    <col min="27" max="27" width="4" style="10" customWidth="1"/>
    <col min="28" max="28" width="3.85546875" style="10" customWidth="1"/>
    <col min="29" max="29" width="4.28515625" style="10" customWidth="1"/>
    <col min="30" max="30" width="3.5703125" style="11" customWidth="1"/>
    <col min="31" max="31" width="3.28515625" style="11" customWidth="1"/>
    <col min="32" max="32" width="3.7109375" style="11" customWidth="1"/>
    <col min="33" max="33" width="3.85546875" style="11" customWidth="1"/>
    <col min="34" max="34" width="4.42578125" style="10" customWidth="1"/>
    <col min="35" max="35" width="3.5703125" style="10" customWidth="1"/>
    <col min="36" max="37" width="3.42578125" style="10" customWidth="1"/>
    <col min="38" max="38" width="4" style="10" customWidth="1"/>
    <col min="39" max="39" width="4.42578125" style="10" customWidth="1"/>
    <col min="40" max="40" width="9.140625" style="7"/>
    <col min="41" max="41" width="15.28515625" style="7" customWidth="1"/>
    <col min="42" max="55" width="9.140625" style="7"/>
    <col min="56" max="16384" width="9.140625" style="10"/>
  </cols>
  <sheetData>
    <row r="1" spans="1:55" s="1" customFormat="1" ht="14.25" customHeight="1" x14ac:dyDescent="0.2">
      <c r="U1" s="15" t="s">
        <v>118</v>
      </c>
      <c r="AC1" s="2"/>
      <c r="AD1" s="2"/>
      <c r="AE1" s="2"/>
      <c r="AF1" s="2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ht="17.25" customHeight="1" x14ac:dyDescent="0.2">
      <c r="A2" s="299" t="s">
        <v>15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4"/>
    </row>
    <row r="3" spans="1:55" ht="26.25" customHeight="1" thickBot="1" x14ac:dyDescent="0.25">
      <c r="A3" s="300" t="s">
        <v>100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4"/>
    </row>
    <row r="4" spans="1:55" ht="13.5" thickBot="1" x14ac:dyDescent="0.25">
      <c r="A4" s="310" t="s">
        <v>0</v>
      </c>
      <c r="B4" s="305" t="s">
        <v>1</v>
      </c>
      <c r="C4" s="313" t="s">
        <v>2</v>
      </c>
      <c r="D4" s="314"/>
      <c r="E4" s="317" t="s">
        <v>3</v>
      </c>
      <c r="F4" s="317"/>
      <c r="G4" s="317"/>
      <c r="H4" s="317"/>
      <c r="I4" s="314"/>
      <c r="J4" s="294" t="s">
        <v>4</v>
      </c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3"/>
    </row>
    <row r="5" spans="1:55" ht="13.5" thickBot="1" x14ac:dyDescent="0.25">
      <c r="A5" s="311"/>
      <c r="B5" s="306"/>
      <c r="C5" s="315"/>
      <c r="D5" s="316"/>
      <c r="E5" s="318"/>
      <c r="F5" s="318"/>
      <c r="G5" s="318"/>
      <c r="H5" s="318"/>
      <c r="I5" s="316"/>
      <c r="J5" s="294">
        <v>1</v>
      </c>
      <c r="K5" s="292"/>
      <c r="L5" s="292"/>
      <c r="M5" s="293"/>
      <c r="N5" s="308" t="s">
        <v>5</v>
      </c>
      <c r="O5" s="294">
        <v>2</v>
      </c>
      <c r="P5" s="292"/>
      <c r="Q5" s="292"/>
      <c r="R5" s="293"/>
      <c r="S5" s="308" t="s">
        <v>5</v>
      </c>
      <c r="T5" s="294">
        <v>3</v>
      </c>
      <c r="U5" s="292"/>
      <c r="V5" s="292"/>
      <c r="W5" s="293"/>
      <c r="X5" s="308" t="s">
        <v>5</v>
      </c>
      <c r="Y5" s="294">
        <v>4</v>
      </c>
      <c r="Z5" s="292"/>
      <c r="AA5" s="292"/>
      <c r="AB5" s="293"/>
      <c r="AC5" s="308" t="s">
        <v>5</v>
      </c>
      <c r="AD5" s="294">
        <v>5</v>
      </c>
      <c r="AE5" s="292"/>
      <c r="AF5" s="292"/>
      <c r="AG5" s="293"/>
      <c r="AH5" s="308" t="s">
        <v>5</v>
      </c>
      <c r="AI5" s="294">
        <v>6</v>
      </c>
      <c r="AJ5" s="292"/>
      <c r="AK5" s="292"/>
      <c r="AL5" s="293"/>
      <c r="AM5" s="308" t="s">
        <v>5</v>
      </c>
    </row>
    <row r="6" spans="1:55" ht="13.5" thickBot="1" x14ac:dyDescent="0.25">
      <c r="A6" s="312"/>
      <c r="B6" s="307"/>
      <c r="C6" s="137" t="s">
        <v>6</v>
      </c>
      <c r="D6" s="51" t="s">
        <v>7</v>
      </c>
      <c r="E6" s="137" t="s">
        <v>8</v>
      </c>
      <c r="F6" s="51" t="s">
        <v>9</v>
      </c>
      <c r="G6" s="137" t="s">
        <v>65</v>
      </c>
      <c r="H6" s="51" t="s">
        <v>16</v>
      </c>
      <c r="I6" s="136" t="s">
        <v>10</v>
      </c>
      <c r="J6" s="137" t="s">
        <v>9</v>
      </c>
      <c r="K6" s="51" t="s">
        <v>65</v>
      </c>
      <c r="L6" s="137" t="s">
        <v>16</v>
      </c>
      <c r="M6" s="51" t="s">
        <v>10</v>
      </c>
      <c r="N6" s="309"/>
      <c r="O6" s="137" t="s">
        <v>9</v>
      </c>
      <c r="P6" s="51" t="s">
        <v>65</v>
      </c>
      <c r="Q6" s="120" t="s">
        <v>16</v>
      </c>
      <c r="R6" s="51" t="s">
        <v>10</v>
      </c>
      <c r="S6" s="309"/>
      <c r="T6" s="137" t="s">
        <v>9</v>
      </c>
      <c r="U6" s="51" t="s">
        <v>65</v>
      </c>
      <c r="V6" s="137" t="s">
        <v>16</v>
      </c>
      <c r="W6" s="51" t="s">
        <v>10</v>
      </c>
      <c r="X6" s="309"/>
      <c r="Y6" s="137" t="s">
        <v>9</v>
      </c>
      <c r="Z6" s="51" t="s">
        <v>65</v>
      </c>
      <c r="AA6" s="137" t="s">
        <v>16</v>
      </c>
      <c r="AB6" s="51" t="s">
        <v>10</v>
      </c>
      <c r="AC6" s="309"/>
      <c r="AD6" s="137" t="s">
        <v>9</v>
      </c>
      <c r="AE6" s="51" t="s">
        <v>65</v>
      </c>
      <c r="AF6" s="120" t="s">
        <v>16</v>
      </c>
      <c r="AG6" s="51" t="s">
        <v>10</v>
      </c>
      <c r="AH6" s="309"/>
      <c r="AI6" s="137" t="s">
        <v>9</v>
      </c>
      <c r="AJ6" s="51" t="s">
        <v>65</v>
      </c>
      <c r="AK6" s="120" t="s">
        <v>16</v>
      </c>
      <c r="AL6" s="51" t="s">
        <v>10</v>
      </c>
      <c r="AM6" s="309"/>
    </row>
    <row r="7" spans="1:55" ht="15" customHeight="1" thickBot="1" x14ac:dyDescent="0.25">
      <c r="A7" s="302" t="s">
        <v>101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4"/>
    </row>
    <row r="8" spans="1:55" ht="33.75" x14ac:dyDescent="0.2">
      <c r="A8" s="98">
        <v>1</v>
      </c>
      <c r="B8" s="96" t="s">
        <v>24</v>
      </c>
      <c r="C8" s="82"/>
      <c r="D8" s="33" t="s">
        <v>76</v>
      </c>
      <c r="E8" s="34">
        <f t="shared" ref="E8:E13" si="0">SUM(F8,G8,H8,I8)</f>
        <v>150</v>
      </c>
      <c r="F8" s="35">
        <f>SUM(J8,O8,T8,Y8,AD8,AI8)</f>
        <v>0</v>
      </c>
      <c r="G8" s="35">
        <f>SUM(K8,P8,U8,Z8,AE8,AJ8)</f>
        <v>0</v>
      </c>
      <c r="H8" s="35">
        <f>SUM(L8,Q8,V8,AA8,AF8,AK8)</f>
        <v>150</v>
      </c>
      <c r="I8" s="36">
        <f>SUM(M8,R8,W8,AB8,AG8,AL8)</f>
        <v>0</v>
      </c>
      <c r="J8" s="82"/>
      <c r="K8" s="37"/>
      <c r="L8" s="48">
        <v>30</v>
      </c>
      <c r="M8" s="48"/>
      <c r="N8" s="80">
        <v>2</v>
      </c>
      <c r="O8" s="82"/>
      <c r="P8" s="37"/>
      <c r="Q8" s="83">
        <v>30</v>
      </c>
      <c r="R8" s="48"/>
      <c r="S8" s="80">
        <v>2</v>
      </c>
      <c r="T8" s="82"/>
      <c r="U8" s="37"/>
      <c r="V8" s="83">
        <v>30</v>
      </c>
      <c r="W8" s="48"/>
      <c r="X8" s="80">
        <v>2</v>
      </c>
      <c r="Y8" s="82"/>
      <c r="Z8" s="37"/>
      <c r="AA8" s="83">
        <v>30</v>
      </c>
      <c r="AB8" s="48"/>
      <c r="AC8" s="80">
        <v>2</v>
      </c>
      <c r="AD8" s="82"/>
      <c r="AE8" s="37"/>
      <c r="AF8" s="83">
        <v>30</v>
      </c>
      <c r="AG8" s="47"/>
      <c r="AH8" s="80">
        <v>2</v>
      </c>
      <c r="AI8" s="82"/>
      <c r="AJ8" s="37"/>
      <c r="AK8" s="83"/>
      <c r="AL8" s="47"/>
      <c r="AM8" s="80"/>
    </row>
    <row r="9" spans="1:55" ht="33.75" x14ac:dyDescent="0.2">
      <c r="A9" s="99">
        <v>2</v>
      </c>
      <c r="B9" s="97" t="s">
        <v>63</v>
      </c>
      <c r="C9" s="16">
        <v>2.4</v>
      </c>
      <c r="D9" s="17" t="s">
        <v>97</v>
      </c>
      <c r="E9" s="18">
        <f t="shared" si="0"/>
        <v>150</v>
      </c>
      <c r="F9" s="19">
        <f t="shared" ref="F9:G13" si="1">SUM(J9,O9,T9,Y9,AD9,AI9)</f>
        <v>0</v>
      </c>
      <c r="G9" s="19">
        <f t="shared" si="1"/>
        <v>0</v>
      </c>
      <c r="H9" s="19">
        <f t="shared" ref="H9:I13" si="2">SUM(L9,Q9,V9,AA9,AF9,AK9)</f>
        <v>150</v>
      </c>
      <c r="I9" s="24">
        <f t="shared" si="2"/>
        <v>0</v>
      </c>
      <c r="J9" s="180"/>
      <c r="K9" s="181"/>
      <c r="L9" s="182">
        <v>60</v>
      </c>
      <c r="M9" s="182"/>
      <c r="N9" s="183">
        <v>4</v>
      </c>
      <c r="O9" s="184"/>
      <c r="P9" s="185"/>
      <c r="Q9" s="186">
        <v>30</v>
      </c>
      <c r="R9" s="182"/>
      <c r="S9" s="183">
        <v>3</v>
      </c>
      <c r="T9" s="184"/>
      <c r="U9" s="185"/>
      <c r="V9" s="186">
        <v>30</v>
      </c>
      <c r="W9" s="182"/>
      <c r="X9" s="183">
        <v>2</v>
      </c>
      <c r="Y9" s="184"/>
      <c r="Z9" s="185"/>
      <c r="AA9" s="186">
        <v>15</v>
      </c>
      <c r="AB9" s="182"/>
      <c r="AC9" s="183">
        <v>2</v>
      </c>
      <c r="AD9" s="184"/>
      <c r="AE9" s="187"/>
      <c r="AF9" s="186">
        <v>15</v>
      </c>
      <c r="AG9" s="188"/>
      <c r="AH9" s="183">
        <v>1</v>
      </c>
      <c r="AI9" s="184"/>
      <c r="AJ9" s="25"/>
      <c r="AK9" s="21"/>
      <c r="AL9" s="23"/>
      <c r="AM9" s="53"/>
    </row>
    <row r="10" spans="1:55" ht="22.5" x14ac:dyDescent="0.2">
      <c r="A10" s="99">
        <v>3</v>
      </c>
      <c r="B10" s="97" t="s">
        <v>18</v>
      </c>
      <c r="C10" s="112"/>
      <c r="D10" s="26" t="s">
        <v>27</v>
      </c>
      <c r="E10" s="18">
        <f t="shared" si="0"/>
        <v>90</v>
      </c>
      <c r="F10" s="27">
        <f t="shared" si="1"/>
        <v>0</v>
      </c>
      <c r="G10" s="19">
        <f t="shared" si="1"/>
        <v>0</v>
      </c>
      <c r="H10" s="27">
        <f>SUM(L10,Q10,V10,AA10,AF10,AK10)</f>
        <v>90</v>
      </c>
      <c r="I10" s="20">
        <f>SUM(M10,R10,W10,AB10,AG10,AL10)</f>
        <v>0</v>
      </c>
      <c r="J10" s="112"/>
      <c r="K10" s="113"/>
      <c r="L10" s="114">
        <v>30</v>
      </c>
      <c r="M10" s="114"/>
      <c r="N10" s="54">
        <v>2</v>
      </c>
      <c r="O10" s="112"/>
      <c r="P10" s="113"/>
      <c r="Q10" s="115">
        <v>30</v>
      </c>
      <c r="R10" s="114"/>
      <c r="S10" s="54">
        <v>2</v>
      </c>
      <c r="T10" s="112"/>
      <c r="U10" s="113"/>
      <c r="V10" s="115">
        <v>15</v>
      </c>
      <c r="W10" s="114"/>
      <c r="X10" s="54">
        <v>1</v>
      </c>
      <c r="Y10" s="112"/>
      <c r="Z10" s="25"/>
      <c r="AA10" s="21">
        <v>15</v>
      </c>
      <c r="AB10" s="22"/>
      <c r="AC10" s="53">
        <v>1</v>
      </c>
      <c r="AD10" s="16"/>
      <c r="AE10" s="113"/>
      <c r="AF10" s="21"/>
      <c r="AG10" s="23"/>
      <c r="AH10" s="53"/>
      <c r="AI10" s="16"/>
      <c r="AJ10" s="25"/>
      <c r="AK10" s="21"/>
      <c r="AL10" s="23"/>
      <c r="AM10" s="53"/>
    </row>
    <row r="11" spans="1:55" ht="22.5" x14ac:dyDescent="0.2">
      <c r="A11" s="99">
        <v>4</v>
      </c>
      <c r="B11" s="97" t="s">
        <v>73</v>
      </c>
      <c r="C11" s="112"/>
      <c r="D11" s="26" t="s">
        <v>27</v>
      </c>
      <c r="E11" s="18">
        <f t="shared" si="0"/>
        <v>75</v>
      </c>
      <c r="F11" s="27">
        <f t="shared" si="1"/>
        <v>0</v>
      </c>
      <c r="G11" s="19">
        <f t="shared" si="1"/>
        <v>0</v>
      </c>
      <c r="H11" s="27">
        <f t="shared" si="2"/>
        <v>75</v>
      </c>
      <c r="I11" s="20">
        <f t="shared" si="2"/>
        <v>0</v>
      </c>
      <c r="J11" s="112"/>
      <c r="K11" s="113"/>
      <c r="L11" s="114">
        <v>15</v>
      </c>
      <c r="M11" s="114"/>
      <c r="N11" s="54">
        <v>1</v>
      </c>
      <c r="O11" s="112"/>
      <c r="P11" s="113"/>
      <c r="Q11" s="115">
        <v>30</v>
      </c>
      <c r="R11" s="114"/>
      <c r="S11" s="54">
        <v>2</v>
      </c>
      <c r="T11" s="112"/>
      <c r="U11" s="113"/>
      <c r="V11" s="115">
        <v>15</v>
      </c>
      <c r="W11" s="114"/>
      <c r="X11" s="54">
        <v>1</v>
      </c>
      <c r="Y11" s="112"/>
      <c r="Z11" s="25"/>
      <c r="AA11" s="21">
        <v>15</v>
      </c>
      <c r="AB11" s="22"/>
      <c r="AC11" s="53">
        <v>1</v>
      </c>
      <c r="AD11" s="16"/>
      <c r="AE11" s="113"/>
      <c r="AF11" s="21"/>
      <c r="AG11" s="23"/>
      <c r="AH11" s="53"/>
      <c r="AI11" s="16"/>
      <c r="AJ11" s="25"/>
      <c r="AK11" s="21"/>
      <c r="AL11" s="23"/>
      <c r="AM11" s="53"/>
    </row>
    <row r="12" spans="1:55" ht="45" x14ac:dyDescent="0.2">
      <c r="A12" s="99">
        <v>5</v>
      </c>
      <c r="B12" s="97" t="s">
        <v>19</v>
      </c>
      <c r="C12" s="112">
        <v>3.5</v>
      </c>
      <c r="D12" s="26" t="s">
        <v>75</v>
      </c>
      <c r="E12" s="18">
        <f t="shared" si="0"/>
        <v>210</v>
      </c>
      <c r="F12" s="27">
        <f t="shared" si="1"/>
        <v>0</v>
      </c>
      <c r="G12" s="19">
        <f t="shared" si="1"/>
        <v>0</v>
      </c>
      <c r="H12" s="27">
        <f t="shared" si="2"/>
        <v>210</v>
      </c>
      <c r="I12" s="20">
        <f t="shared" si="2"/>
        <v>0</v>
      </c>
      <c r="J12" s="112"/>
      <c r="K12" s="113"/>
      <c r="L12" s="114">
        <v>60</v>
      </c>
      <c r="M12" s="114"/>
      <c r="N12" s="54">
        <v>4</v>
      </c>
      <c r="O12" s="112"/>
      <c r="P12" s="113"/>
      <c r="Q12" s="115">
        <v>60</v>
      </c>
      <c r="R12" s="114"/>
      <c r="S12" s="54">
        <v>4</v>
      </c>
      <c r="T12" s="112"/>
      <c r="U12" s="113"/>
      <c r="V12" s="115">
        <v>30</v>
      </c>
      <c r="W12" s="114"/>
      <c r="X12" s="54">
        <v>3</v>
      </c>
      <c r="Y12" s="112"/>
      <c r="Z12" s="25"/>
      <c r="AA12" s="21">
        <v>30</v>
      </c>
      <c r="AB12" s="22"/>
      <c r="AC12" s="53">
        <v>2</v>
      </c>
      <c r="AD12" s="16"/>
      <c r="AE12" s="113"/>
      <c r="AF12" s="21">
        <v>30</v>
      </c>
      <c r="AG12" s="23"/>
      <c r="AH12" s="53">
        <v>3</v>
      </c>
      <c r="AI12" s="16"/>
      <c r="AJ12" s="25"/>
      <c r="AK12" s="21"/>
      <c r="AL12" s="23"/>
      <c r="AM12" s="53"/>
    </row>
    <row r="13" spans="1:55" ht="34.5" thickBot="1" x14ac:dyDescent="0.25">
      <c r="A13" s="143">
        <v>6</v>
      </c>
      <c r="B13" s="144" t="s">
        <v>72</v>
      </c>
      <c r="C13" s="145">
        <v>5</v>
      </c>
      <c r="D13" s="146" t="s">
        <v>11</v>
      </c>
      <c r="E13" s="108">
        <f t="shared" si="0"/>
        <v>120</v>
      </c>
      <c r="F13" s="147">
        <f t="shared" si="1"/>
        <v>0</v>
      </c>
      <c r="G13" s="107">
        <f t="shared" si="1"/>
        <v>120</v>
      </c>
      <c r="H13" s="147">
        <f t="shared" si="2"/>
        <v>0</v>
      </c>
      <c r="I13" s="148">
        <f t="shared" si="2"/>
        <v>0</v>
      </c>
      <c r="J13" s="149"/>
      <c r="K13" s="150"/>
      <c r="L13" s="151"/>
      <c r="M13" s="151"/>
      <c r="N13" s="54"/>
      <c r="O13" s="149"/>
      <c r="P13" s="152">
        <v>30</v>
      </c>
      <c r="Q13" s="150"/>
      <c r="R13" s="151"/>
      <c r="S13" s="54">
        <v>2</v>
      </c>
      <c r="T13" s="149"/>
      <c r="U13" s="152">
        <v>30</v>
      </c>
      <c r="V13" s="150"/>
      <c r="W13" s="151"/>
      <c r="X13" s="54">
        <v>2</v>
      </c>
      <c r="Y13" s="149"/>
      <c r="Z13" s="153">
        <v>30</v>
      </c>
      <c r="AA13" s="154"/>
      <c r="AB13" s="155"/>
      <c r="AC13" s="53">
        <v>2</v>
      </c>
      <c r="AD13" s="156"/>
      <c r="AE13" s="152">
        <v>30</v>
      </c>
      <c r="AF13" s="154"/>
      <c r="AG13" s="157"/>
      <c r="AH13" s="53">
        <v>2</v>
      </c>
      <c r="AI13" s="156"/>
      <c r="AJ13" s="153"/>
      <c r="AK13" s="154"/>
      <c r="AL13" s="157"/>
      <c r="AM13" s="53"/>
    </row>
    <row r="14" spans="1:55" ht="13.5" thickBot="1" x14ac:dyDescent="0.25">
      <c r="A14" s="302" t="s">
        <v>13</v>
      </c>
      <c r="B14" s="303"/>
      <c r="C14" s="303"/>
      <c r="D14" s="304"/>
      <c r="E14" s="51">
        <f t="shared" ref="E14:AM14" si="3">SUM(E8:E13)</f>
        <v>795</v>
      </c>
      <c r="F14" s="51">
        <f t="shared" si="3"/>
        <v>0</v>
      </c>
      <c r="G14" s="51">
        <f t="shared" si="3"/>
        <v>120</v>
      </c>
      <c r="H14" s="51">
        <f t="shared" si="3"/>
        <v>675</v>
      </c>
      <c r="I14" s="51">
        <f t="shared" si="3"/>
        <v>0</v>
      </c>
      <c r="J14" s="51">
        <f t="shared" si="3"/>
        <v>0</v>
      </c>
      <c r="K14" s="51">
        <f t="shared" si="3"/>
        <v>0</v>
      </c>
      <c r="L14" s="51">
        <f t="shared" si="3"/>
        <v>195</v>
      </c>
      <c r="M14" s="111">
        <f t="shared" si="3"/>
        <v>0</v>
      </c>
      <c r="N14" s="55">
        <f t="shared" si="3"/>
        <v>13</v>
      </c>
      <c r="O14" s="51">
        <f t="shared" si="3"/>
        <v>0</v>
      </c>
      <c r="P14" s="51">
        <f t="shared" si="3"/>
        <v>30</v>
      </c>
      <c r="Q14" s="51">
        <f t="shared" si="3"/>
        <v>180</v>
      </c>
      <c r="R14" s="111">
        <f t="shared" si="3"/>
        <v>0</v>
      </c>
      <c r="S14" s="55">
        <f t="shared" si="3"/>
        <v>15</v>
      </c>
      <c r="T14" s="51">
        <f t="shared" si="3"/>
        <v>0</v>
      </c>
      <c r="U14" s="51">
        <f t="shared" si="3"/>
        <v>30</v>
      </c>
      <c r="V14" s="51">
        <f t="shared" si="3"/>
        <v>120</v>
      </c>
      <c r="W14" s="111">
        <f t="shared" si="3"/>
        <v>0</v>
      </c>
      <c r="X14" s="55">
        <f t="shared" si="3"/>
        <v>11</v>
      </c>
      <c r="Y14" s="51">
        <f t="shared" si="3"/>
        <v>0</v>
      </c>
      <c r="Z14" s="51">
        <f t="shared" si="3"/>
        <v>30</v>
      </c>
      <c r="AA14" s="51">
        <f t="shared" si="3"/>
        <v>105</v>
      </c>
      <c r="AB14" s="111">
        <f t="shared" si="3"/>
        <v>0</v>
      </c>
      <c r="AC14" s="55">
        <f t="shared" si="3"/>
        <v>10</v>
      </c>
      <c r="AD14" s="51">
        <f t="shared" si="3"/>
        <v>0</v>
      </c>
      <c r="AE14" s="51">
        <f t="shared" si="3"/>
        <v>30</v>
      </c>
      <c r="AF14" s="51">
        <f t="shared" si="3"/>
        <v>75</v>
      </c>
      <c r="AG14" s="111">
        <f t="shared" si="3"/>
        <v>0</v>
      </c>
      <c r="AH14" s="55">
        <f t="shared" si="3"/>
        <v>8</v>
      </c>
      <c r="AI14" s="51">
        <f t="shared" si="3"/>
        <v>0</v>
      </c>
      <c r="AJ14" s="51">
        <f t="shared" si="3"/>
        <v>0</v>
      </c>
      <c r="AK14" s="51">
        <f t="shared" si="3"/>
        <v>0</v>
      </c>
      <c r="AL14" s="111">
        <f t="shared" si="3"/>
        <v>0</v>
      </c>
      <c r="AM14" s="81">
        <f t="shared" si="3"/>
        <v>0</v>
      </c>
    </row>
    <row r="15" spans="1:55" ht="14.25" customHeight="1" thickBot="1" x14ac:dyDescent="0.25">
      <c r="A15" s="302" t="s">
        <v>105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4"/>
    </row>
    <row r="16" spans="1:55" ht="22.5" x14ac:dyDescent="0.2">
      <c r="A16" s="99">
        <v>7</v>
      </c>
      <c r="B16" s="100" t="s">
        <v>25</v>
      </c>
      <c r="C16" s="32">
        <v>3</v>
      </c>
      <c r="D16" s="17">
        <v>3</v>
      </c>
      <c r="E16" s="18">
        <f>SUM(F16,G16,H16,I16)</f>
        <v>30</v>
      </c>
      <c r="F16" s="19">
        <f t="shared" ref="F16:I17" si="4">SUM(J16,O16,T16,Y16,AD16,AI16)</f>
        <v>15</v>
      </c>
      <c r="G16" s="19">
        <f t="shared" si="4"/>
        <v>15</v>
      </c>
      <c r="H16" s="19">
        <f t="shared" si="4"/>
        <v>0</v>
      </c>
      <c r="I16" s="24">
        <f t="shared" si="4"/>
        <v>0</v>
      </c>
      <c r="J16" s="16"/>
      <c r="K16" s="21"/>
      <c r="L16" s="22"/>
      <c r="M16" s="23"/>
      <c r="N16" s="53"/>
      <c r="O16" s="16"/>
      <c r="P16" s="25"/>
      <c r="Q16" s="21"/>
      <c r="R16" s="23"/>
      <c r="S16" s="53"/>
      <c r="T16" s="16">
        <v>15</v>
      </c>
      <c r="U16" s="25">
        <v>15</v>
      </c>
      <c r="V16" s="21"/>
      <c r="W16" s="23"/>
      <c r="X16" s="53">
        <v>3</v>
      </c>
      <c r="Y16" s="16"/>
      <c r="Z16" s="21"/>
      <c r="AA16" s="25"/>
      <c r="AB16" s="23"/>
      <c r="AC16" s="53"/>
      <c r="AD16" s="16"/>
      <c r="AE16" s="25"/>
      <c r="AF16" s="21"/>
      <c r="AG16" s="23"/>
      <c r="AH16" s="53"/>
      <c r="AI16" s="46"/>
      <c r="AJ16" s="19"/>
      <c r="AK16" s="117"/>
      <c r="AL16" s="23"/>
      <c r="AM16" s="53"/>
    </row>
    <row r="17" spans="1:41" ht="24" customHeight="1" x14ac:dyDescent="0.2">
      <c r="A17" s="99">
        <v>8</v>
      </c>
      <c r="B17" s="100" t="s">
        <v>26</v>
      </c>
      <c r="C17" s="116">
        <v>4</v>
      </c>
      <c r="D17" s="26">
        <v>4</v>
      </c>
      <c r="E17" s="38">
        <f t="shared" ref="E17:E27" si="5">SUM(F17,G17,H17,I17)</f>
        <v>30</v>
      </c>
      <c r="F17" s="19">
        <f t="shared" si="4"/>
        <v>15</v>
      </c>
      <c r="G17" s="27">
        <f t="shared" si="4"/>
        <v>15</v>
      </c>
      <c r="H17" s="19">
        <f t="shared" si="4"/>
        <v>0</v>
      </c>
      <c r="I17" s="24">
        <f t="shared" si="4"/>
        <v>0</v>
      </c>
      <c r="J17" s="112"/>
      <c r="K17" s="115"/>
      <c r="L17" s="114"/>
      <c r="M17" s="28"/>
      <c r="N17" s="54"/>
      <c r="O17" s="112"/>
      <c r="P17" s="113"/>
      <c r="Q17" s="115"/>
      <c r="R17" s="28"/>
      <c r="S17" s="54"/>
      <c r="T17" s="112"/>
      <c r="U17" s="113"/>
      <c r="V17" s="115"/>
      <c r="W17" s="28"/>
      <c r="X17" s="54"/>
      <c r="Y17" s="112">
        <v>15</v>
      </c>
      <c r="Z17" s="115">
        <v>15</v>
      </c>
      <c r="AA17" s="113"/>
      <c r="AB17" s="28"/>
      <c r="AC17" s="54">
        <v>3</v>
      </c>
      <c r="AD17" s="112"/>
      <c r="AE17" s="113"/>
      <c r="AF17" s="115"/>
      <c r="AG17" s="28"/>
      <c r="AH17" s="54"/>
      <c r="AI17" s="112"/>
      <c r="AJ17" s="113"/>
      <c r="AK17" s="115"/>
      <c r="AL17" s="28"/>
      <c r="AM17" s="68"/>
      <c r="AO17" s="13"/>
    </row>
    <row r="18" spans="1:41" ht="35.25" customHeight="1" x14ac:dyDescent="0.2">
      <c r="A18" s="99">
        <v>9</v>
      </c>
      <c r="B18" s="101" t="s">
        <v>28</v>
      </c>
      <c r="C18" s="116">
        <v>3</v>
      </c>
      <c r="D18" s="26">
        <v>3</v>
      </c>
      <c r="E18" s="38">
        <f t="shared" si="5"/>
        <v>30</v>
      </c>
      <c r="F18" s="19">
        <f t="shared" ref="F18:F27" si="6">SUM(J18,O18,T18,Y18,AD18,AI18)</f>
        <v>15</v>
      </c>
      <c r="G18" s="27">
        <f t="shared" ref="G18:G27" si="7">SUM(K18,P18,U18,Z18,AE18,AJ18)</f>
        <v>15</v>
      </c>
      <c r="H18" s="19">
        <f>SUM(L18,Q18,V18,AA18,AF18,AK18)</f>
        <v>0</v>
      </c>
      <c r="I18" s="24">
        <f>SUM(M18,R18,W18,AB18,AG18,AL18)</f>
        <v>0</v>
      </c>
      <c r="J18" s="112"/>
      <c r="K18" s="115"/>
      <c r="L18" s="114"/>
      <c r="M18" s="28"/>
      <c r="N18" s="54"/>
      <c r="O18" s="112"/>
      <c r="P18" s="113"/>
      <c r="Q18" s="115"/>
      <c r="R18" s="28"/>
      <c r="S18" s="54"/>
      <c r="T18" s="112">
        <v>15</v>
      </c>
      <c r="U18" s="113">
        <v>15</v>
      </c>
      <c r="V18" s="115"/>
      <c r="W18" s="28"/>
      <c r="X18" s="54">
        <v>3</v>
      </c>
      <c r="Y18" s="112"/>
      <c r="Z18" s="115"/>
      <c r="AA18" s="113"/>
      <c r="AB18" s="28"/>
      <c r="AC18" s="54"/>
      <c r="AD18" s="112"/>
      <c r="AE18" s="113"/>
      <c r="AF18" s="115"/>
      <c r="AG18" s="28"/>
      <c r="AH18" s="54"/>
      <c r="AI18" s="112"/>
      <c r="AJ18" s="113"/>
      <c r="AK18" s="115"/>
      <c r="AL18" s="28"/>
      <c r="AM18" s="68"/>
      <c r="AO18" s="8"/>
    </row>
    <row r="19" spans="1:41" ht="36" customHeight="1" x14ac:dyDescent="0.2">
      <c r="A19" s="99">
        <v>10</v>
      </c>
      <c r="B19" s="101" t="s">
        <v>29</v>
      </c>
      <c r="C19" s="116">
        <v>4</v>
      </c>
      <c r="D19" s="26">
        <v>4</v>
      </c>
      <c r="E19" s="38">
        <f t="shared" si="5"/>
        <v>30</v>
      </c>
      <c r="F19" s="19">
        <f t="shared" si="6"/>
        <v>15</v>
      </c>
      <c r="G19" s="27">
        <f t="shared" si="7"/>
        <v>15</v>
      </c>
      <c r="H19" s="19">
        <f>SUM(L19,Q19,V19,AA19,AF19,AK19)</f>
        <v>0</v>
      </c>
      <c r="I19" s="24">
        <f>SUM(M19,R19,W19,AB19,AG19,AL19)</f>
        <v>0</v>
      </c>
      <c r="J19" s="112"/>
      <c r="K19" s="115"/>
      <c r="L19" s="114"/>
      <c r="M19" s="28"/>
      <c r="N19" s="54"/>
      <c r="O19" s="112"/>
      <c r="P19" s="113"/>
      <c r="Q19" s="115"/>
      <c r="R19" s="28"/>
      <c r="S19" s="54"/>
      <c r="T19" s="112"/>
      <c r="U19" s="113"/>
      <c r="V19" s="115"/>
      <c r="W19" s="28"/>
      <c r="X19" s="54"/>
      <c r="Y19" s="112">
        <v>15</v>
      </c>
      <c r="Z19" s="115">
        <v>15</v>
      </c>
      <c r="AA19" s="113"/>
      <c r="AB19" s="28"/>
      <c r="AC19" s="54">
        <v>3</v>
      </c>
      <c r="AD19" s="112"/>
      <c r="AE19" s="113"/>
      <c r="AF19" s="115"/>
      <c r="AG19" s="28"/>
      <c r="AH19" s="54"/>
      <c r="AI19" s="112"/>
      <c r="AJ19" s="113"/>
      <c r="AK19" s="115"/>
      <c r="AL19" s="28"/>
      <c r="AM19" s="68"/>
      <c r="AO19" s="13"/>
    </row>
    <row r="20" spans="1:41" ht="32.25" customHeight="1" x14ac:dyDescent="0.2">
      <c r="A20" s="99">
        <v>11</v>
      </c>
      <c r="B20" s="101" t="s">
        <v>20</v>
      </c>
      <c r="C20" s="116">
        <v>2.4</v>
      </c>
      <c r="D20" s="26">
        <v>1.3</v>
      </c>
      <c r="E20" s="38">
        <f t="shared" ref="E20:E25" si="8">SUM(F20,G20,H20,I20)</f>
        <v>210</v>
      </c>
      <c r="F20" s="19">
        <f t="shared" si="6"/>
        <v>90</v>
      </c>
      <c r="G20" s="27">
        <f t="shared" si="7"/>
        <v>120</v>
      </c>
      <c r="H20" s="19">
        <f t="shared" ref="H20:I22" si="9">SUM(L20,Q20,V20,AA20,AF20,AK20)</f>
        <v>0</v>
      </c>
      <c r="I20" s="24">
        <f t="shared" si="9"/>
        <v>0</v>
      </c>
      <c r="J20" s="112">
        <v>30</v>
      </c>
      <c r="K20" s="115">
        <v>45</v>
      </c>
      <c r="L20" s="114"/>
      <c r="M20" s="28"/>
      <c r="N20" s="54">
        <v>5</v>
      </c>
      <c r="O20" s="112">
        <v>30</v>
      </c>
      <c r="P20" s="113">
        <v>30</v>
      </c>
      <c r="Q20" s="115"/>
      <c r="R20" s="28"/>
      <c r="S20" s="54">
        <v>5</v>
      </c>
      <c r="T20" s="112">
        <v>15</v>
      </c>
      <c r="U20" s="113">
        <v>30</v>
      </c>
      <c r="V20" s="115"/>
      <c r="W20" s="28"/>
      <c r="X20" s="54">
        <v>3</v>
      </c>
      <c r="Y20" s="112">
        <v>15</v>
      </c>
      <c r="Z20" s="113">
        <v>15</v>
      </c>
      <c r="AA20" s="115"/>
      <c r="AB20" s="28"/>
      <c r="AC20" s="54">
        <v>3</v>
      </c>
      <c r="AD20" s="112"/>
      <c r="AE20" s="113"/>
      <c r="AF20" s="115"/>
      <c r="AG20" s="28"/>
      <c r="AH20" s="54"/>
      <c r="AI20" s="112"/>
      <c r="AJ20" s="115"/>
      <c r="AK20" s="113"/>
      <c r="AL20" s="28"/>
      <c r="AM20" s="68"/>
    </row>
    <row r="21" spans="1:41" ht="23.25" customHeight="1" x14ac:dyDescent="0.2">
      <c r="A21" s="99">
        <v>12</v>
      </c>
      <c r="B21" s="101" t="s">
        <v>17</v>
      </c>
      <c r="C21" s="116">
        <v>6</v>
      </c>
      <c r="D21" s="26">
        <v>6</v>
      </c>
      <c r="E21" s="38">
        <f t="shared" si="8"/>
        <v>30</v>
      </c>
      <c r="F21" s="19">
        <f t="shared" si="6"/>
        <v>15</v>
      </c>
      <c r="G21" s="27">
        <f t="shared" si="7"/>
        <v>15</v>
      </c>
      <c r="H21" s="19">
        <f t="shared" si="9"/>
        <v>0</v>
      </c>
      <c r="I21" s="24">
        <f t="shared" si="9"/>
        <v>0</v>
      </c>
      <c r="J21" s="112"/>
      <c r="K21" s="115"/>
      <c r="L21" s="114"/>
      <c r="M21" s="28"/>
      <c r="N21" s="54"/>
      <c r="O21" s="112"/>
      <c r="P21" s="113"/>
      <c r="Q21" s="115"/>
      <c r="R21" s="28"/>
      <c r="S21" s="54"/>
      <c r="T21" s="112"/>
      <c r="U21" s="113"/>
      <c r="V21" s="115"/>
      <c r="W21" s="28"/>
      <c r="X21" s="54"/>
      <c r="Y21" s="112"/>
      <c r="Z21" s="113"/>
      <c r="AA21" s="115"/>
      <c r="AB21" s="28"/>
      <c r="AC21" s="54"/>
      <c r="AD21" s="112"/>
      <c r="AE21" s="113"/>
      <c r="AF21" s="115"/>
      <c r="AG21" s="28"/>
      <c r="AH21" s="54"/>
      <c r="AI21" s="112">
        <v>15</v>
      </c>
      <c r="AJ21" s="115">
        <v>15</v>
      </c>
      <c r="AK21" s="113"/>
      <c r="AL21" s="28"/>
      <c r="AM21" s="68">
        <v>3</v>
      </c>
    </row>
    <row r="22" spans="1:41" ht="56.25" x14ac:dyDescent="0.2">
      <c r="A22" s="99">
        <v>13</v>
      </c>
      <c r="B22" s="101" t="s">
        <v>77</v>
      </c>
      <c r="C22" s="126"/>
      <c r="D22" s="26">
        <v>2</v>
      </c>
      <c r="E22" s="38">
        <f t="shared" si="8"/>
        <v>30</v>
      </c>
      <c r="F22" s="19">
        <f t="shared" si="6"/>
        <v>0</v>
      </c>
      <c r="G22" s="27">
        <f t="shared" si="7"/>
        <v>0</v>
      </c>
      <c r="H22" s="19">
        <f t="shared" si="9"/>
        <v>0</v>
      </c>
      <c r="I22" s="24">
        <f t="shared" si="9"/>
        <v>30</v>
      </c>
      <c r="J22" s="121"/>
      <c r="K22" s="124"/>
      <c r="L22" s="123"/>
      <c r="M22" s="28"/>
      <c r="N22" s="54"/>
      <c r="O22" s="121"/>
      <c r="P22" s="122"/>
      <c r="Q22" s="124"/>
      <c r="R22" s="28">
        <v>30</v>
      </c>
      <c r="S22" s="54">
        <v>2</v>
      </c>
      <c r="T22" s="121"/>
      <c r="U22" s="122"/>
      <c r="V22" s="124"/>
      <c r="W22" s="28"/>
      <c r="X22" s="54"/>
      <c r="Y22" s="121"/>
      <c r="Z22" s="124"/>
      <c r="AA22" s="122"/>
      <c r="AB22" s="28"/>
      <c r="AC22" s="54"/>
      <c r="AD22" s="121"/>
      <c r="AE22" s="122"/>
      <c r="AF22" s="124"/>
      <c r="AG22" s="28"/>
      <c r="AH22" s="54"/>
      <c r="AI22" s="121"/>
      <c r="AJ22" s="122"/>
      <c r="AK22" s="124"/>
      <c r="AL22" s="28"/>
      <c r="AM22" s="84"/>
    </row>
    <row r="23" spans="1:41" ht="22.5" x14ac:dyDescent="0.2">
      <c r="A23" s="99">
        <v>14</v>
      </c>
      <c r="B23" s="102" t="s">
        <v>78</v>
      </c>
      <c r="C23" s="133"/>
      <c r="D23" s="26">
        <v>5</v>
      </c>
      <c r="E23" s="38">
        <f t="shared" si="8"/>
        <v>30</v>
      </c>
      <c r="F23" s="27">
        <f t="shared" si="6"/>
        <v>0</v>
      </c>
      <c r="G23" s="27">
        <f t="shared" si="7"/>
        <v>0</v>
      </c>
      <c r="H23" s="27">
        <f t="shared" ref="H23:I27" si="10">SUM(L23,Q23,V23,AA23,AF23,AK23)</f>
        <v>0</v>
      </c>
      <c r="I23" s="20">
        <f t="shared" si="10"/>
        <v>30</v>
      </c>
      <c r="J23" s="133"/>
      <c r="K23" s="131"/>
      <c r="L23" s="135"/>
      <c r="M23" s="28"/>
      <c r="N23" s="54"/>
      <c r="O23" s="133"/>
      <c r="P23" s="134"/>
      <c r="Q23" s="131"/>
      <c r="R23" s="135"/>
      <c r="S23" s="54"/>
      <c r="T23" s="95"/>
      <c r="U23" s="134"/>
      <c r="V23" s="133"/>
      <c r="W23" s="131"/>
      <c r="X23" s="54"/>
      <c r="Y23" s="133"/>
      <c r="Z23" s="131"/>
      <c r="AA23" s="135"/>
      <c r="AB23" s="28"/>
      <c r="AC23" s="68"/>
      <c r="AD23" s="133"/>
      <c r="AE23" s="131"/>
      <c r="AF23" s="134"/>
      <c r="AG23" s="132">
        <v>30</v>
      </c>
      <c r="AH23" s="68">
        <v>2</v>
      </c>
      <c r="AI23" s="95"/>
      <c r="AJ23" s="133"/>
      <c r="AK23" s="133"/>
      <c r="AL23" s="132"/>
      <c r="AM23" s="88"/>
    </row>
    <row r="24" spans="1:41" x14ac:dyDescent="0.2">
      <c r="A24" s="99">
        <v>15</v>
      </c>
      <c r="B24" s="97" t="s">
        <v>31</v>
      </c>
      <c r="C24" s="140">
        <v>2</v>
      </c>
      <c r="D24" s="141">
        <v>2</v>
      </c>
      <c r="E24" s="18">
        <f t="shared" si="8"/>
        <v>45</v>
      </c>
      <c r="F24" s="19">
        <f t="shared" ref="F24:G26" si="11">SUM(J24,O24,T24,Y24,AD24,AI24)</f>
        <v>15</v>
      </c>
      <c r="G24" s="19">
        <f t="shared" si="11"/>
        <v>0</v>
      </c>
      <c r="H24" s="19">
        <f t="shared" si="10"/>
        <v>0</v>
      </c>
      <c r="I24" s="24">
        <f t="shared" si="10"/>
        <v>30</v>
      </c>
      <c r="J24" s="16"/>
      <c r="K24" s="21"/>
      <c r="L24" s="22"/>
      <c r="M24" s="23"/>
      <c r="N24" s="53"/>
      <c r="O24" s="16">
        <v>15</v>
      </c>
      <c r="P24" s="25"/>
      <c r="Q24" s="21"/>
      <c r="R24" s="22">
        <v>30</v>
      </c>
      <c r="S24" s="53">
        <v>4</v>
      </c>
      <c r="T24" s="16"/>
      <c r="U24" s="25"/>
      <c r="V24" s="21"/>
      <c r="W24" s="22"/>
      <c r="X24" s="53"/>
      <c r="Y24" s="16"/>
      <c r="Z24" s="21"/>
      <c r="AA24" s="22"/>
      <c r="AB24" s="23"/>
      <c r="AC24" s="84"/>
      <c r="AD24" s="16"/>
      <c r="AE24" s="21"/>
      <c r="AF24" s="25"/>
      <c r="AG24" s="23"/>
      <c r="AH24" s="53"/>
      <c r="AI24" s="16"/>
      <c r="AJ24" s="25"/>
      <c r="AK24" s="16"/>
      <c r="AL24" s="23"/>
      <c r="AM24" s="87"/>
    </row>
    <row r="25" spans="1:41" x14ac:dyDescent="0.2">
      <c r="A25" s="99">
        <v>16</v>
      </c>
      <c r="B25" s="101" t="s">
        <v>23</v>
      </c>
      <c r="C25" s="126" t="s">
        <v>94</v>
      </c>
      <c r="D25" s="26">
        <v>6</v>
      </c>
      <c r="E25" s="18">
        <f t="shared" si="8"/>
        <v>0</v>
      </c>
      <c r="F25" s="19">
        <f t="shared" si="11"/>
        <v>0</v>
      </c>
      <c r="G25" s="19">
        <f t="shared" si="11"/>
        <v>0</v>
      </c>
      <c r="H25" s="19">
        <f t="shared" si="10"/>
        <v>0</v>
      </c>
      <c r="I25" s="24">
        <f t="shared" si="10"/>
        <v>0</v>
      </c>
      <c r="J25" s="121"/>
      <c r="K25" s="124"/>
      <c r="L25" s="123"/>
      <c r="M25" s="28"/>
      <c r="N25" s="54"/>
      <c r="O25" s="39"/>
      <c r="P25" s="40"/>
      <c r="Q25" s="41"/>
      <c r="R25" s="42"/>
      <c r="S25" s="85"/>
      <c r="T25" s="39"/>
      <c r="U25" s="40"/>
      <c r="V25" s="41"/>
      <c r="W25" s="42"/>
      <c r="X25" s="85"/>
      <c r="Y25" s="39"/>
      <c r="Z25" s="41"/>
      <c r="AA25" s="40"/>
      <c r="AB25" s="42"/>
      <c r="AC25" s="85"/>
      <c r="AD25" s="43"/>
      <c r="AE25" s="41"/>
      <c r="AF25" s="40"/>
      <c r="AG25" s="42"/>
      <c r="AH25" s="171"/>
      <c r="AI25" s="39"/>
      <c r="AJ25" s="39"/>
      <c r="AK25" s="40"/>
      <c r="AL25" s="42"/>
      <c r="AM25" s="54">
        <v>10</v>
      </c>
    </row>
    <row r="26" spans="1:41" ht="33.75" x14ac:dyDescent="0.2">
      <c r="A26" s="99">
        <v>17</v>
      </c>
      <c r="B26" s="97" t="s">
        <v>96</v>
      </c>
      <c r="C26" s="140"/>
      <c r="D26" s="141">
        <v>1</v>
      </c>
      <c r="E26" s="18">
        <f>SUM(F26,G26,H26,I26)</f>
        <v>30</v>
      </c>
      <c r="F26" s="19">
        <f t="shared" si="11"/>
        <v>15</v>
      </c>
      <c r="G26" s="19">
        <f t="shared" si="11"/>
        <v>0</v>
      </c>
      <c r="H26" s="19">
        <f>SUM(L26,Q26,V26,AA26,AF26,AK26)</f>
        <v>0</v>
      </c>
      <c r="I26" s="24">
        <f>SUM(M26,R26,W26,AB26,AG26,AL26)</f>
        <v>15</v>
      </c>
      <c r="J26" s="16">
        <v>15</v>
      </c>
      <c r="K26" s="21"/>
      <c r="L26" s="22"/>
      <c r="M26" s="23">
        <v>15</v>
      </c>
      <c r="N26" s="53">
        <v>2</v>
      </c>
      <c r="O26" s="95"/>
      <c r="P26" s="173"/>
      <c r="Q26" s="175"/>
      <c r="R26" s="174"/>
      <c r="S26" s="54"/>
      <c r="T26" s="172"/>
      <c r="U26" s="173"/>
      <c r="V26" s="175"/>
      <c r="W26" s="174"/>
      <c r="X26" s="54"/>
      <c r="Y26" s="172"/>
      <c r="Z26" s="175"/>
      <c r="AA26" s="174"/>
      <c r="AB26" s="28"/>
      <c r="AC26" s="68"/>
      <c r="AD26" s="172"/>
      <c r="AE26" s="173"/>
      <c r="AF26" s="175"/>
      <c r="AG26" s="28"/>
      <c r="AH26" s="54"/>
      <c r="AI26" s="172"/>
      <c r="AJ26" s="173"/>
      <c r="AK26" s="172"/>
      <c r="AL26" s="28"/>
      <c r="AM26" s="87"/>
    </row>
    <row r="27" spans="1:41" ht="15.75" customHeight="1" thickBot="1" x14ac:dyDescent="0.25">
      <c r="A27" s="138">
        <v>18</v>
      </c>
      <c r="B27" s="139" t="s">
        <v>22</v>
      </c>
      <c r="C27" s="76"/>
      <c r="D27" s="72">
        <v>5.6</v>
      </c>
      <c r="E27" s="73">
        <f t="shared" si="5"/>
        <v>60</v>
      </c>
      <c r="F27" s="69">
        <f t="shared" si="6"/>
        <v>0</v>
      </c>
      <c r="G27" s="70">
        <f t="shared" si="7"/>
        <v>0</v>
      </c>
      <c r="H27" s="69">
        <f t="shared" si="10"/>
        <v>0</v>
      </c>
      <c r="I27" s="71">
        <f t="shared" si="10"/>
        <v>60</v>
      </c>
      <c r="J27" s="77"/>
      <c r="K27" s="78"/>
      <c r="L27" s="74"/>
      <c r="M27" s="75"/>
      <c r="N27" s="54"/>
      <c r="O27" s="77"/>
      <c r="P27" s="79"/>
      <c r="Q27" s="78"/>
      <c r="R27" s="75"/>
      <c r="S27" s="54"/>
      <c r="T27" s="77"/>
      <c r="U27" s="79"/>
      <c r="V27" s="78"/>
      <c r="W27" s="75"/>
      <c r="X27" s="54"/>
      <c r="Y27" s="77"/>
      <c r="Z27" s="79"/>
      <c r="AA27" s="78"/>
      <c r="AB27" s="75"/>
      <c r="AC27" s="54"/>
      <c r="AD27" s="77"/>
      <c r="AE27" s="78"/>
      <c r="AF27" s="74"/>
      <c r="AG27" s="75">
        <v>30</v>
      </c>
      <c r="AH27" s="68">
        <v>2</v>
      </c>
      <c r="AI27" s="77"/>
      <c r="AJ27" s="79"/>
      <c r="AK27" s="77"/>
      <c r="AL27" s="75">
        <v>30</v>
      </c>
      <c r="AM27" s="54">
        <v>2</v>
      </c>
    </row>
    <row r="28" spans="1:41" ht="14.25" customHeight="1" thickBot="1" x14ac:dyDescent="0.25">
      <c r="A28" s="302" t="s">
        <v>13</v>
      </c>
      <c r="B28" s="303"/>
      <c r="C28" s="303"/>
      <c r="D28" s="304"/>
      <c r="E28" s="30">
        <f t="shared" ref="E28:AM28" si="12">SUM(E16:E27)</f>
        <v>555</v>
      </c>
      <c r="F28" s="30">
        <f t="shared" si="12"/>
        <v>195</v>
      </c>
      <c r="G28" s="30">
        <f t="shared" si="12"/>
        <v>195</v>
      </c>
      <c r="H28" s="30">
        <f t="shared" si="12"/>
        <v>0</v>
      </c>
      <c r="I28" s="30">
        <f t="shared" si="12"/>
        <v>165</v>
      </c>
      <c r="J28" s="30">
        <f t="shared" si="12"/>
        <v>45</v>
      </c>
      <c r="K28" s="30">
        <f t="shared" si="12"/>
        <v>45</v>
      </c>
      <c r="L28" s="30">
        <f t="shared" si="12"/>
        <v>0</v>
      </c>
      <c r="M28" s="30">
        <f t="shared" si="12"/>
        <v>15</v>
      </c>
      <c r="N28" s="251">
        <f t="shared" si="12"/>
        <v>7</v>
      </c>
      <c r="O28" s="30">
        <f t="shared" si="12"/>
        <v>45</v>
      </c>
      <c r="P28" s="30">
        <f t="shared" si="12"/>
        <v>30</v>
      </c>
      <c r="Q28" s="30">
        <f t="shared" si="12"/>
        <v>0</v>
      </c>
      <c r="R28" s="30">
        <f t="shared" si="12"/>
        <v>60</v>
      </c>
      <c r="S28" s="251">
        <f t="shared" si="12"/>
        <v>11</v>
      </c>
      <c r="T28" s="30">
        <f t="shared" si="12"/>
        <v>45</v>
      </c>
      <c r="U28" s="30">
        <f t="shared" si="12"/>
        <v>60</v>
      </c>
      <c r="V28" s="30">
        <f t="shared" si="12"/>
        <v>0</v>
      </c>
      <c r="W28" s="30">
        <f t="shared" si="12"/>
        <v>0</v>
      </c>
      <c r="X28" s="251">
        <f t="shared" si="12"/>
        <v>9</v>
      </c>
      <c r="Y28" s="30">
        <f t="shared" si="12"/>
        <v>45</v>
      </c>
      <c r="Z28" s="30">
        <f t="shared" si="12"/>
        <v>45</v>
      </c>
      <c r="AA28" s="30">
        <f t="shared" si="12"/>
        <v>0</v>
      </c>
      <c r="AB28" s="30">
        <f t="shared" si="12"/>
        <v>0</v>
      </c>
      <c r="AC28" s="251">
        <f t="shared" si="12"/>
        <v>9</v>
      </c>
      <c r="AD28" s="30">
        <f t="shared" si="12"/>
        <v>0</v>
      </c>
      <c r="AE28" s="30">
        <f t="shared" si="12"/>
        <v>0</v>
      </c>
      <c r="AF28" s="30">
        <f t="shared" si="12"/>
        <v>0</v>
      </c>
      <c r="AG28" s="30">
        <f t="shared" si="12"/>
        <v>60</v>
      </c>
      <c r="AH28" s="251">
        <f t="shared" si="12"/>
        <v>4</v>
      </c>
      <c r="AI28" s="30">
        <f t="shared" si="12"/>
        <v>15</v>
      </c>
      <c r="AJ28" s="30">
        <f t="shared" si="12"/>
        <v>15</v>
      </c>
      <c r="AK28" s="30">
        <f t="shared" si="12"/>
        <v>0</v>
      </c>
      <c r="AL28" s="30">
        <f t="shared" si="12"/>
        <v>30</v>
      </c>
      <c r="AM28" s="81">
        <f t="shared" si="12"/>
        <v>15</v>
      </c>
    </row>
    <row r="29" spans="1:41" ht="13.5" thickBot="1" x14ac:dyDescent="0.25">
      <c r="A29" s="302" t="s">
        <v>102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4"/>
    </row>
    <row r="30" spans="1:41" x14ac:dyDescent="0.2">
      <c r="A30" s="99">
        <v>19</v>
      </c>
      <c r="B30" s="102" t="s">
        <v>30</v>
      </c>
      <c r="C30" s="16">
        <v>1</v>
      </c>
      <c r="D30" s="17">
        <v>1</v>
      </c>
      <c r="E30" s="18">
        <f>SUM(F30,G30,H30,I30)</f>
        <v>30</v>
      </c>
      <c r="F30" s="27">
        <f t="shared" ref="F30:I32" si="13">SUM(J30,O30,T30,Y30,AD30,AI30)</f>
        <v>15</v>
      </c>
      <c r="G30" s="27">
        <f t="shared" si="13"/>
        <v>0</v>
      </c>
      <c r="H30" s="27">
        <f t="shared" si="13"/>
        <v>0</v>
      </c>
      <c r="I30" s="20">
        <f t="shared" si="13"/>
        <v>15</v>
      </c>
      <c r="J30" s="16">
        <v>15</v>
      </c>
      <c r="K30" s="16"/>
      <c r="L30" s="25"/>
      <c r="M30" s="45">
        <v>15</v>
      </c>
      <c r="N30" s="84">
        <v>3</v>
      </c>
      <c r="O30" s="16"/>
      <c r="P30" s="16"/>
      <c r="Q30" s="25"/>
      <c r="R30" s="23"/>
      <c r="S30" s="84"/>
      <c r="T30" s="16"/>
      <c r="U30" s="16"/>
      <c r="V30" s="25"/>
      <c r="W30" s="23"/>
      <c r="X30" s="84"/>
      <c r="Y30" s="16"/>
      <c r="Z30" s="16"/>
      <c r="AA30" s="25"/>
      <c r="AB30" s="23"/>
      <c r="AC30" s="84"/>
      <c r="AD30" s="16"/>
      <c r="AE30" s="16"/>
      <c r="AF30" s="25"/>
      <c r="AG30" s="24"/>
      <c r="AH30" s="84"/>
      <c r="AI30" s="46"/>
      <c r="AJ30" s="46"/>
      <c r="AK30" s="19"/>
      <c r="AL30" s="24"/>
      <c r="AM30" s="92"/>
    </row>
    <row r="31" spans="1:41" ht="15" customHeight="1" x14ac:dyDescent="0.2">
      <c r="A31" s="190">
        <v>20</v>
      </c>
      <c r="B31" s="191" t="s">
        <v>103</v>
      </c>
      <c r="C31" s="192"/>
      <c r="D31" s="193">
        <v>1</v>
      </c>
      <c r="E31" s="194">
        <f>SUM(F31,G31,H31,I31)</f>
        <v>30</v>
      </c>
      <c r="F31" s="195">
        <f t="shared" si="13"/>
        <v>0</v>
      </c>
      <c r="G31" s="195">
        <f t="shared" si="13"/>
        <v>30</v>
      </c>
      <c r="H31" s="195">
        <f t="shared" si="13"/>
        <v>0</v>
      </c>
      <c r="I31" s="196">
        <f t="shared" si="13"/>
        <v>0</v>
      </c>
      <c r="J31" s="192"/>
      <c r="K31" s="192">
        <v>30</v>
      </c>
      <c r="L31" s="197"/>
      <c r="M31" s="198"/>
      <c r="N31" s="68">
        <v>2</v>
      </c>
      <c r="O31" s="192"/>
      <c r="P31" s="192"/>
      <c r="Q31" s="197"/>
      <c r="R31" s="199"/>
      <c r="S31" s="68"/>
      <c r="T31" s="192"/>
      <c r="U31" s="192"/>
      <c r="V31" s="197"/>
      <c r="W31" s="199"/>
      <c r="X31" s="68"/>
      <c r="Y31" s="192"/>
      <c r="Z31" s="192"/>
      <c r="AA31" s="197"/>
      <c r="AB31" s="199"/>
      <c r="AC31" s="68"/>
      <c r="AD31" s="192"/>
      <c r="AE31" s="192"/>
      <c r="AF31" s="197"/>
      <c r="AG31" s="196"/>
      <c r="AH31" s="68"/>
      <c r="AI31" s="200"/>
      <c r="AJ31" s="200"/>
      <c r="AK31" s="195"/>
      <c r="AL31" s="196"/>
      <c r="AM31" s="52"/>
    </row>
    <row r="32" spans="1:41" ht="13.5" thickBot="1" x14ac:dyDescent="0.25">
      <c r="A32" s="158">
        <v>21</v>
      </c>
      <c r="B32" s="144" t="s">
        <v>21</v>
      </c>
      <c r="C32" s="145"/>
      <c r="D32" s="159">
        <v>1.2</v>
      </c>
      <c r="E32" s="108">
        <f>SUM(F32,G32,H32,I32)</f>
        <v>60</v>
      </c>
      <c r="F32" s="107">
        <f t="shared" si="13"/>
        <v>0</v>
      </c>
      <c r="G32" s="147">
        <f t="shared" si="13"/>
        <v>0</v>
      </c>
      <c r="H32" s="107">
        <f t="shared" si="13"/>
        <v>0</v>
      </c>
      <c r="I32" s="160">
        <f t="shared" si="13"/>
        <v>60</v>
      </c>
      <c r="J32" s="149"/>
      <c r="K32" s="149"/>
      <c r="L32" s="152"/>
      <c r="M32" s="161">
        <v>30</v>
      </c>
      <c r="N32" s="171"/>
      <c r="O32" s="149"/>
      <c r="P32" s="149"/>
      <c r="Q32" s="152"/>
      <c r="R32" s="162">
        <v>30</v>
      </c>
      <c r="S32" s="171"/>
      <c r="T32" s="149"/>
      <c r="U32" s="149"/>
      <c r="V32" s="152"/>
      <c r="W32" s="162"/>
      <c r="X32" s="171"/>
      <c r="Y32" s="149"/>
      <c r="Z32" s="149"/>
      <c r="AA32" s="152"/>
      <c r="AB32" s="162"/>
      <c r="AC32" s="171"/>
      <c r="AD32" s="149"/>
      <c r="AE32" s="149"/>
      <c r="AF32" s="152"/>
      <c r="AG32" s="162"/>
      <c r="AH32" s="171"/>
      <c r="AI32" s="149"/>
      <c r="AJ32" s="149"/>
      <c r="AK32" s="152"/>
      <c r="AL32" s="162"/>
      <c r="AM32" s="54"/>
    </row>
    <row r="33" spans="1:55" ht="15" customHeight="1" thickBot="1" x14ac:dyDescent="0.25">
      <c r="A33" s="302" t="s">
        <v>13</v>
      </c>
      <c r="B33" s="303"/>
      <c r="C33" s="303"/>
      <c r="D33" s="304"/>
      <c r="E33" s="30">
        <f t="shared" ref="E33:AM33" si="14">SUM(E30:E32)</f>
        <v>120</v>
      </c>
      <c r="F33" s="29">
        <f t="shared" si="14"/>
        <v>15</v>
      </c>
      <c r="G33" s="29">
        <f t="shared" si="14"/>
        <v>30</v>
      </c>
      <c r="H33" s="29">
        <f t="shared" si="14"/>
        <v>0</v>
      </c>
      <c r="I33" s="31">
        <f t="shared" si="14"/>
        <v>75</v>
      </c>
      <c r="J33" s="30">
        <f t="shared" si="14"/>
        <v>15</v>
      </c>
      <c r="K33" s="29">
        <f t="shared" si="14"/>
        <v>30</v>
      </c>
      <c r="L33" s="29">
        <f t="shared" si="14"/>
        <v>0</v>
      </c>
      <c r="M33" s="29">
        <f t="shared" si="14"/>
        <v>45</v>
      </c>
      <c r="N33" s="109">
        <f t="shared" si="14"/>
        <v>5</v>
      </c>
      <c r="O33" s="30">
        <f t="shared" si="14"/>
        <v>0</v>
      </c>
      <c r="P33" s="29">
        <f t="shared" si="14"/>
        <v>0</v>
      </c>
      <c r="Q33" s="29">
        <f t="shared" si="14"/>
        <v>0</v>
      </c>
      <c r="R33" s="31">
        <f t="shared" si="14"/>
        <v>30</v>
      </c>
      <c r="S33" s="55">
        <f t="shared" si="14"/>
        <v>0</v>
      </c>
      <c r="T33" s="30">
        <f t="shared" si="14"/>
        <v>0</v>
      </c>
      <c r="U33" s="29">
        <f t="shared" si="14"/>
        <v>0</v>
      </c>
      <c r="V33" s="29">
        <f t="shared" si="14"/>
        <v>0</v>
      </c>
      <c r="W33" s="31">
        <f t="shared" si="14"/>
        <v>0</v>
      </c>
      <c r="X33" s="55">
        <f t="shared" si="14"/>
        <v>0</v>
      </c>
      <c r="Y33" s="30">
        <f t="shared" si="14"/>
        <v>0</v>
      </c>
      <c r="Z33" s="29">
        <f t="shared" si="14"/>
        <v>0</v>
      </c>
      <c r="AA33" s="29">
        <f t="shared" si="14"/>
        <v>0</v>
      </c>
      <c r="AB33" s="31">
        <f t="shared" si="14"/>
        <v>0</v>
      </c>
      <c r="AC33" s="55">
        <f t="shared" si="14"/>
        <v>0</v>
      </c>
      <c r="AD33" s="30">
        <f t="shared" si="14"/>
        <v>0</v>
      </c>
      <c r="AE33" s="29">
        <f t="shared" si="14"/>
        <v>0</v>
      </c>
      <c r="AF33" s="29">
        <f t="shared" si="14"/>
        <v>0</v>
      </c>
      <c r="AG33" s="31">
        <f t="shared" si="14"/>
        <v>0</v>
      </c>
      <c r="AH33" s="55">
        <f t="shared" si="14"/>
        <v>0</v>
      </c>
      <c r="AI33" s="30">
        <f t="shared" si="14"/>
        <v>0</v>
      </c>
      <c r="AJ33" s="29">
        <f t="shared" si="14"/>
        <v>0</v>
      </c>
      <c r="AK33" s="29">
        <f t="shared" si="14"/>
        <v>0</v>
      </c>
      <c r="AL33" s="31">
        <f t="shared" si="14"/>
        <v>0</v>
      </c>
      <c r="AM33" s="119">
        <f t="shared" si="14"/>
        <v>0</v>
      </c>
    </row>
    <row r="34" spans="1:55" ht="13.5" thickBot="1" x14ac:dyDescent="0.25">
      <c r="A34" s="302" t="s">
        <v>104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3"/>
      <c r="AK34" s="303"/>
      <c r="AL34" s="303"/>
      <c r="AM34" s="304"/>
    </row>
    <row r="35" spans="1:55" x14ac:dyDescent="0.2">
      <c r="A35" s="98">
        <v>22</v>
      </c>
      <c r="B35" s="97" t="s">
        <v>79</v>
      </c>
      <c r="C35" s="16"/>
      <c r="D35" s="23">
        <v>1</v>
      </c>
      <c r="E35" s="18">
        <f>SUM(F35,G35,H35,I35)</f>
        <v>30</v>
      </c>
      <c r="F35" s="19">
        <f>SUM(J35,O35,T35,Y35,AD35,AI35)</f>
        <v>15</v>
      </c>
      <c r="G35" s="19">
        <f>SUM(K35,P35,U35,Z35,AE35,AJ35)</f>
        <v>15</v>
      </c>
      <c r="H35" s="19">
        <f>SUM(L35,Q35,V35,AA35,AF35,AK35)</f>
        <v>0</v>
      </c>
      <c r="I35" s="24">
        <f>SUM(M35,R35,W35,AB35,AG35,AL35)</f>
        <v>0</v>
      </c>
      <c r="J35" s="16">
        <v>15</v>
      </c>
      <c r="K35" s="21">
        <v>15</v>
      </c>
      <c r="L35" s="22"/>
      <c r="M35" s="23"/>
      <c r="N35" s="53">
        <v>3</v>
      </c>
      <c r="O35" s="16"/>
      <c r="P35" s="25"/>
      <c r="Q35" s="21"/>
      <c r="R35" s="22"/>
      <c r="S35" s="80"/>
      <c r="T35" s="82"/>
      <c r="U35" s="37"/>
      <c r="V35" s="83"/>
      <c r="W35" s="48"/>
      <c r="X35" s="80"/>
      <c r="Y35" s="82"/>
      <c r="Z35" s="83"/>
      <c r="AA35" s="48"/>
      <c r="AB35" s="47"/>
      <c r="AC35" s="80"/>
      <c r="AD35" s="82"/>
      <c r="AE35" s="83"/>
      <c r="AF35" s="37"/>
      <c r="AG35" s="47"/>
      <c r="AH35" s="80"/>
      <c r="AI35" s="82"/>
      <c r="AJ35" s="37"/>
      <c r="AK35" s="83"/>
      <c r="AL35" s="47"/>
      <c r="AM35" s="170"/>
    </row>
    <row r="36" spans="1:55" ht="22.5" x14ac:dyDescent="0.2">
      <c r="A36" s="99">
        <v>23</v>
      </c>
      <c r="B36" s="103" t="s">
        <v>84</v>
      </c>
      <c r="C36" s="39"/>
      <c r="D36" s="49">
        <v>5</v>
      </c>
      <c r="E36" s="38">
        <f t="shared" ref="E36:E45" si="15">SUM(F36,G36,H36,I36)</f>
        <v>30</v>
      </c>
      <c r="F36" s="19">
        <f t="shared" ref="F36:F45" si="16">SUM(J36,O36,T36,Y36,AD36,AI36)</f>
        <v>0</v>
      </c>
      <c r="G36" s="27">
        <f t="shared" ref="G36:G45" si="17">SUM(K36,P36,U36,Z36,AE36,AJ36)</f>
        <v>30</v>
      </c>
      <c r="H36" s="19">
        <f t="shared" ref="H36:H45" si="18">SUM(L36,Q36,V36,AA36,AF36,AK36)</f>
        <v>0</v>
      </c>
      <c r="I36" s="24">
        <f t="shared" ref="I36:I45" si="19">SUM(M36,R36,W36,AB36,AG36,AL36)</f>
        <v>0</v>
      </c>
      <c r="J36" s="39"/>
      <c r="K36" s="41"/>
      <c r="L36" s="50"/>
      <c r="M36" s="42"/>
      <c r="N36" s="85"/>
      <c r="O36" s="39"/>
      <c r="P36" s="40"/>
      <c r="Q36" s="41"/>
      <c r="R36" s="50"/>
      <c r="S36" s="163"/>
      <c r="T36" s="164"/>
      <c r="U36" s="165"/>
      <c r="V36" s="166"/>
      <c r="W36" s="167"/>
      <c r="X36" s="163"/>
      <c r="Y36" s="164"/>
      <c r="Z36" s="166"/>
      <c r="AA36" s="167"/>
      <c r="AB36" s="168"/>
      <c r="AC36" s="163"/>
      <c r="AD36" s="164"/>
      <c r="AE36" s="166">
        <v>30</v>
      </c>
      <c r="AF36" s="165"/>
      <c r="AG36" s="168"/>
      <c r="AH36" s="163">
        <v>2</v>
      </c>
      <c r="AI36" s="164"/>
      <c r="AJ36" s="25"/>
      <c r="AK36" s="166"/>
      <c r="AL36" s="168"/>
      <c r="AM36" s="169"/>
    </row>
    <row r="37" spans="1:55" ht="33.75" x14ac:dyDescent="0.2">
      <c r="A37" s="99">
        <v>24</v>
      </c>
      <c r="B37" s="103" t="s">
        <v>85</v>
      </c>
      <c r="C37" s="39"/>
      <c r="D37" s="49">
        <v>4</v>
      </c>
      <c r="E37" s="38">
        <f t="shared" si="15"/>
        <v>30</v>
      </c>
      <c r="F37" s="19">
        <f t="shared" si="16"/>
        <v>15</v>
      </c>
      <c r="G37" s="27">
        <f t="shared" si="17"/>
        <v>15</v>
      </c>
      <c r="H37" s="19">
        <f t="shared" si="18"/>
        <v>0</v>
      </c>
      <c r="I37" s="24">
        <f t="shared" si="19"/>
        <v>0</v>
      </c>
      <c r="J37" s="39"/>
      <c r="K37" s="41"/>
      <c r="L37" s="50"/>
      <c r="M37" s="42"/>
      <c r="N37" s="85"/>
      <c r="O37" s="39"/>
      <c r="P37" s="40"/>
      <c r="Q37" s="41"/>
      <c r="R37" s="50"/>
      <c r="S37" s="85"/>
      <c r="T37" s="39"/>
      <c r="U37" s="40"/>
      <c r="V37" s="39"/>
      <c r="W37" s="41"/>
      <c r="X37" s="85"/>
      <c r="Y37" s="39">
        <v>15</v>
      </c>
      <c r="Z37" s="41">
        <v>15</v>
      </c>
      <c r="AA37" s="50"/>
      <c r="AB37" s="42"/>
      <c r="AC37" s="85">
        <v>3</v>
      </c>
      <c r="AD37" s="39"/>
      <c r="AE37" s="41"/>
      <c r="AF37" s="40"/>
      <c r="AG37" s="44"/>
      <c r="AH37" s="85"/>
      <c r="AI37" s="43"/>
      <c r="AJ37" s="39"/>
      <c r="AK37" s="39"/>
      <c r="AL37" s="44"/>
      <c r="AM37" s="89"/>
    </row>
    <row r="38" spans="1:55" ht="22.5" x14ac:dyDescent="0.2">
      <c r="A38" s="128">
        <v>25</v>
      </c>
      <c r="B38" s="103" t="s">
        <v>86</v>
      </c>
      <c r="C38" s="39"/>
      <c r="D38" s="49">
        <v>4</v>
      </c>
      <c r="E38" s="38">
        <f>SUM(F38,G38,H38,I38)</f>
        <v>15</v>
      </c>
      <c r="F38" s="19">
        <f t="shared" ref="F38:I42" si="20">SUM(J38,O38,T38,Y38,AD38,AI38)</f>
        <v>0</v>
      </c>
      <c r="G38" s="27">
        <f t="shared" si="20"/>
        <v>15</v>
      </c>
      <c r="H38" s="19">
        <f t="shared" si="20"/>
        <v>0</v>
      </c>
      <c r="I38" s="24">
        <f t="shared" si="20"/>
        <v>0</v>
      </c>
      <c r="J38" s="39"/>
      <c r="K38" s="41"/>
      <c r="L38" s="50"/>
      <c r="M38" s="42"/>
      <c r="N38" s="85"/>
      <c r="O38" s="39"/>
      <c r="P38" s="40"/>
      <c r="Q38" s="41"/>
      <c r="R38" s="50"/>
      <c r="S38" s="85"/>
      <c r="T38" s="39"/>
      <c r="U38" s="39"/>
      <c r="V38" s="39"/>
      <c r="W38" s="41"/>
      <c r="X38" s="85"/>
      <c r="Y38" s="39"/>
      <c r="Z38" s="122">
        <v>15</v>
      </c>
      <c r="AA38" s="122"/>
      <c r="AB38" s="28"/>
      <c r="AC38" s="85">
        <v>2</v>
      </c>
      <c r="AD38" s="39"/>
      <c r="AE38" s="39"/>
      <c r="AF38" s="40"/>
      <c r="AG38" s="44"/>
      <c r="AH38" s="85"/>
      <c r="AI38" s="39"/>
      <c r="AJ38" s="39"/>
      <c r="AK38" s="39"/>
      <c r="AL38" s="44"/>
      <c r="AM38" s="89"/>
    </row>
    <row r="39" spans="1:55" ht="45" x14ac:dyDescent="0.2">
      <c r="A39" s="99">
        <v>26</v>
      </c>
      <c r="B39" s="103" t="s">
        <v>87</v>
      </c>
      <c r="C39" s="39"/>
      <c r="D39" s="49">
        <v>3</v>
      </c>
      <c r="E39" s="38">
        <f>SUM(F39,G39,H39,I39)</f>
        <v>30</v>
      </c>
      <c r="F39" s="19">
        <f t="shared" si="20"/>
        <v>15</v>
      </c>
      <c r="G39" s="27">
        <f t="shared" si="20"/>
        <v>15</v>
      </c>
      <c r="H39" s="19">
        <f t="shared" si="20"/>
        <v>0</v>
      </c>
      <c r="I39" s="24">
        <f t="shared" si="20"/>
        <v>0</v>
      </c>
      <c r="J39" s="39"/>
      <c r="K39" s="41"/>
      <c r="L39" s="50"/>
      <c r="M39" s="42"/>
      <c r="N39" s="85"/>
      <c r="O39" s="39"/>
      <c r="P39" s="40"/>
      <c r="Q39" s="41"/>
      <c r="R39" s="50"/>
      <c r="S39" s="85"/>
      <c r="T39" s="39">
        <v>15</v>
      </c>
      <c r="U39" s="39">
        <v>15</v>
      </c>
      <c r="V39" s="39"/>
      <c r="W39" s="41"/>
      <c r="X39" s="85">
        <v>3</v>
      </c>
      <c r="Y39" s="39"/>
      <c r="Z39" s="122"/>
      <c r="AA39" s="124"/>
      <c r="AB39" s="28"/>
      <c r="AC39" s="85"/>
      <c r="AD39" s="41"/>
      <c r="AE39" s="122"/>
      <c r="AF39" s="122"/>
      <c r="AG39" s="44"/>
      <c r="AH39" s="85"/>
      <c r="AI39" s="41"/>
      <c r="AJ39" s="122"/>
      <c r="AK39" s="122"/>
      <c r="AL39" s="44"/>
      <c r="AM39" s="89"/>
    </row>
    <row r="40" spans="1:55" ht="33.75" x14ac:dyDescent="0.2">
      <c r="A40" s="99">
        <v>27</v>
      </c>
      <c r="B40" s="103" t="s">
        <v>83</v>
      </c>
      <c r="C40" s="39"/>
      <c r="D40" s="130">
        <v>6</v>
      </c>
      <c r="E40" s="38">
        <f>SUM(F40,G40,H40,I40)</f>
        <v>30</v>
      </c>
      <c r="F40" s="19">
        <f t="shared" si="20"/>
        <v>0</v>
      </c>
      <c r="G40" s="27">
        <f t="shared" si="20"/>
        <v>0</v>
      </c>
      <c r="H40" s="19">
        <f t="shared" si="20"/>
        <v>0</v>
      </c>
      <c r="I40" s="24">
        <f t="shared" si="20"/>
        <v>30</v>
      </c>
      <c r="J40" s="39"/>
      <c r="K40" s="41"/>
      <c r="L40" s="50"/>
      <c r="M40" s="42"/>
      <c r="N40" s="85"/>
      <c r="O40" s="39"/>
      <c r="P40" s="40"/>
      <c r="Q40" s="41"/>
      <c r="R40" s="50"/>
      <c r="S40" s="85"/>
      <c r="T40" s="39"/>
      <c r="U40" s="39"/>
      <c r="V40" s="39"/>
      <c r="W40" s="41"/>
      <c r="X40" s="85"/>
      <c r="Y40" s="39"/>
      <c r="Z40" s="41"/>
      <c r="AA40" s="123"/>
      <c r="AB40" s="28"/>
      <c r="AC40" s="85"/>
      <c r="AD40" s="39"/>
      <c r="AE40" s="39"/>
      <c r="AF40" s="40"/>
      <c r="AG40" s="44"/>
      <c r="AH40" s="85"/>
      <c r="AI40" s="43"/>
      <c r="AJ40" s="39"/>
      <c r="AK40" s="39"/>
      <c r="AL40" s="44">
        <v>30</v>
      </c>
      <c r="AM40" s="89">
        <v>2</v>
      </c>
    </row>
    <row r="41" spans="1:55" ht="22.5" x14ac:dyDescent="0.2">
      <c r="A41" s="128">
        <v>28</v>
      </c>
      <c r="B41" s="103" t="s">
        <v>88</v>
      </c>
      <c r="C41" s="39"/>
      <c r="D41" s="49">
        <v>5</v>
      </c>
      <c r="E41" s="38">
        <f>SUM(F41,G41,H41,I41)</f>
        <v>30</v>
      </c>
      <c r="F41" s="19">
        <f t="shared" si="20"/>
        <v>0</v>
      </c>
      <c r="G41" s="27">
        <f t="shared" si="20"/>
        <v>0</v>
      </c>
      <c r="H41" s="19">
        <f t="shared" si="20"/>
        <v>0</v>
      </c>
      <c r="I41" s="24">
        <f t="shared" si="20"/>
        <v>30</v>
      </c>
      <c r="J41" s="39"/>
      <c r="K41" s="41"/>
      <c r="L41" s="50"/>
      <c r="M41" s="42"/>
      <c r="N41" s="85"/>
      <c r="O41" s="39"/>
      <c r="P41" s="40"/>
      <c r="Q41" s="41"/>
      <c r="R41" s="50"/>
      <c r="S41" s="85"/>
      <c r="T41" s="39"/>
      <c r="U41" s="39"/>
      <c r="V41" s="39"/>
      <c r="W41" s="41"/>
      <c r="X41" s="85"/>
      <c r="Y41" s="39"/>
      <c r="Z41" s="122"/>
      <c r="AA41" s="41"/>
      <c r="AB41" s="28"/>
      <c r="AC41" s="85"/>
      <c r="AD41" s="39"/>
      <c r="AE41" s="39"/>
      <c r="AF41" s="40"/>
      <c r="AG41" s="44">
        <v>30</v>
      </c>
      <c r="AH41" s="85">
        <v>2</v>
      </c>
      <c r="AI41" s="39"/>
      <c r="AJ41" s="39"/>
      <c r="AK41" s="39"/>
      <c r="AL41" s="44"/>
      <c r="AM41" s="89"/>
    </row>
    <row r="42" spans="1:55" s="11" customFormat="1" ht="22.5" x14ac:dyDescent="0.2">
      <c r="A42" s="99">
        <v>29</v>
      </c>
      <c r="B42" s="103" t="s">
        <v>89</v>
      </c>
      <c r="C42" s="39"/>
      <c r="D42" s="49">
        <v>2</v>
      </c>
      <c r="E42" s="18">
        <f>SUM(F42,G42,H42,I42)</f>
        <v>30</v>
      </c>
      <c r="F42" s="19">
        <f t="shared" si="20"/>
        <v>0</v>
      </c>
      <c r="G42" s="27">
        <f t="shared" si="20"/>
        <v>30</v>
      </c>
      <c r="H42" s="19">
        <f t="shared" si="20"/>
        <v>0</v>
      </c>
      <c r="I42" s="24">
        <f t="shared" si="20"/>
        <v>0</v>
      </c>
      <c r="J42" s="39"/>
      <c r="K42" s="41"/>
      <c r="L42" s="50"/>
      <c r="M42" s="42"/>
      <c r="N42" s="85"/>
      <c r="O42" s="39"/>
      <c r="P42" s="122">
        <v>30</v>
      </c>
      <c r="Q42" s="41"/>
      <c r="R42" s="50"/>
      <c r="S42" s="54">
        <v>2</v>
      </c>
      <c r="T42" s="121"/>
      <c r="U42" s="39"/>
      <c r="V42" s="39"/>
      <c r="W42" s="41"/>
      <c r="X42" s="85"/>
      <c r="Y42" s="39"/>
      <c r="Z42" s="40"/>
      <c r="AA42" s="41"/>
      <c r="AB42" s="28"/>
      <c r="AC42" s="54"/>
      <c r="AD42" s="39"/>
      <c r="AE42" s="122"/>
      <c r="AF42" s="40"/>
      <c r="AG42" s="44"/>
      <c r="AH42" s="85"/>
      <c r="AI42" s="121"/>
      <c r="AJ42" s="121"/>
      <c r="AK42" s="122"/>
      <c r="AL42" s="28"/>
      <c r="AM42" s="89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55" ht="23.25" customHeight="1" x14ac:dyDescent="0.2">
      <c r="A43" s="99">
        <v>30</v>
      </c>
      <c r="B43" s="103" t="s">
        <v>68</v>
      </c>
      <c r="C43" s="39"/>
      <c r="D43" s="49">
        <v>2</v>
      </c>
      <c r="E43" s="38">
        <f t="shared" si="15"/>
        <v>30</v>
      </c>
      <c r="F43" s="19">
        <f t="shared" si="16"/>
        <v>0</v>
      </c>
      <c r="G43" s="27">
        <f t="shared" si="17"/>
        <v>0</v>
      </c>
      <c r="H43" s="19">
        <f t="shared" si="18"/>
        <v>30</v>
      </c>
      <c r="I43" s="24">
        <f t="shared" si="19"/>
        <v>0</v>
      </c>
      <c r="J43" s="39"/>
      <c r="K43" s="41"/>
      <c r="L43" s="50"/>
      <c r="M43" s="42"/>
      <c r="N43" s="85"/>
      <c r="O43" s="39"/>
      <c r="P43" s="113"/>
      <c r="Q43" s="41">
        <v>30</v>
      </c>
      <c r="R43" s="50"/>
      <c r="S43" s="85">
        <v>2</v>
      </c>
      <c r="T43" s="39"/>
      <c r="U43" s="113"/>
      <c r="V43" s="39"/>
      <c r="W43" s="41"/>
      <c r="X43" s="85"/>
      <c r="Y43" s="39"/>
      <c r="Z43" s="41"/>
      <c r="AA43" s="50"/>
      <c r="AB43" s="42"/>
      <c r="AC43" s="85"/>
      <c r="AD43" s="39"/>
      <c r="AE43" s="39"/>
      <c r="AF43" s="40"/>
      <c r="AG43" s="44"/>
      <c r="AH43" s="85"/>
      <c r="AI43" s="43"/>
      <c r="AJ43" s="39"/>
      <c r="AK43" s="39"/>
      <c r="AL43" s="44"/>
      <c r="AM43" s="89"/>
    </row>
    <row r="44" spans="1:55" ht="21.75" customHeight="1" x14ac:dyDescent="0.2">
      <c r="A44" s="128">
        <v>31</v>
      </c>
      <c r="B44" s="103" t="s">
        <v>69</v>
      </c>
      <c r="C44" s="39"/>
      <c r="D44" s="26">
        <v>3</v>
      </c>
      <c r="E44" s="38">
        <f t="shared" si="15"/>
        <v>30</v>
      </c>
      <c r="F44" s="19">
        <f t="shared" si="16"/>
        <v>0</v>
      </c>
      <c r="G44" s="27">
        <f t="shared" si="17"/>
        <v>0</v>
      </c>
      <c r="H44" s="19">
        <f t="shared" si="18"/>
        <v>30</v>
      </c>
      <c r="I44" s="24">
        <f t="shared" si="19"/>
        <v>0</v>
      </c>
      <c r="J44" s="39"/>
      <c r="K44" s="41"/>
      <c r="L44" s="50"/>
      <c r="M44" s="42"/>
      <c r="N44" s="85"/>
      <c r="O44" s="39"/>
      <c r="P44" s="40"/>
      <c r="Q44" s="41"/>
      <c r="R44" s="50"/>
      <c r="S44" s="85"/>
      <c r="T44" s="39"/>
      <c r="U44" s="39"/>
      <c r="V44" s="39">
        <v>30</v>
      </c>
      <c r="W44" s="41"/>
      <c r="X44" s="85">
        <v>2</v>
      </c>
      <c r="Y44" s="39"/>
      <c r="Z44" s="41"/>
      <c r="AA44" s="50"/>
      <c r="AB44" s="42"/>
      <c r="AC44" s="85"/>
      <c r="AD44" s="39"/>
      <c r="AE44" s="39"/>
      <c r="AF44" s="40"/>
      <c r="AG44" s="44"/>
      <c r="AH44" s="85"/>
      <c r="AI44" s="43"/>
      <c r="AJ44" s="39"/>
      <c r="AK44" s="39"/>
      <c r="AL44" s="44"/>
      <c r="AM44" s="89"/>
    </row>
    <row r="45" spans="1:55" x14ac:dyDescent="0.2">
      <c r="A45" s="99">
        <v>32</v>
      </c>
      <c r="B45" s="103" t="s">
        <v>70</v>
      </c>
      <c r="C45" s="39"/>
      <c r="D45" s="49">
        <v>5</v>
      </c>
      <c r="E45" s="38">
        <f t="shared" si="15"/>
        <v>15</v>
      </c>
      <c r="F45" s="19">
        <f t="shared" si="16"/>
        <v>0</v>
      </c>
      <c r="G45" s="27">
        <f t="shared" si="17"/>
        <v>0</v>
      </c>
      <c r="H45" s="19">
        <f t="shared" si="18"/>
        <v>0</v>
      </c>
      <c r="I45" s="24">
        <f t="shared" si="19"/>
        <v>15</v>
      </c>
      <c r="J45" s="39"/>
      <c r="K45" s="41"/>
      <c r="L45" s="50"/>
      <c r="M45" s="42"/>
      <c r="N45" s="85"/>
      <c r="O45" s="39"/>
      <c r="P45" s="40"/>
      <c r="Q45" s="41"/>
      <c r="R45" s="50"/>
      <c r="S45" s="85"/>
      <c r="T45" s="39"/>
      <c r="U45" s="39"/>
      <c r="V45" s="39"/>
      <c r="W45" s="41"/>
      <c r="X45" s="85"/>
      <c r="Y45" s="39"/>
      <c r="Z45" s="113"/>
      <c r="AA45" s="113"/>
      <c r="AB45" s="28"/>
      <c r="AC45" s="85"/>
      <c r="AD45" s="39"/>
      <c r="AE45" s="39"/>
      <c r="AF45" s="40"/>
      <c r="AG45" s="44">
        <v>15</v>
      </c>
      <c r="AH45" s="85">
        <v>2</v>
      </c>
      <c r="AI45" s="39"/>
      <c r="AJ45" s="39"/>
      <c r="AK45" s="39"/>
      <c r="AL45" s="44"/>
      <c r="AM45" s="89"/>
    </row>
    <row r="46" spans="1:55" ht="32.25" customHeight="1" x14ac:dyDescent="0.2">
      <c r="A46" s="99">
        <v>33</v>
      </c>
      <c r="B46" s="142" t="s">
        <v>82</v>
      </c>
      <c r="C46" s="133"/>
      <c r="D46" s="129">
        <v>5</v>
      </c>
      <c r="E46" s="38">
        <f>SUM(F46,G46,H46,I46)</f>
        <v>30</v>
      </c>
      <c r="F46" s="27">
        <f t="shared" ref="F46:I46" si="21">SUM(J46,O46,T46,Y46,AD46,AI46)</f>
        <v>0</v>
      </c>
      <c r="G46" s="27">
        <f t="shared" si="21"/>
        <v>0</v>
      </c>
      <c r="H46" s="27">
        <f t="shared" si="21"/>
        <v>30</v>
      </c>
      <c r="I46" s="20">
        <f t="shared" si="21"/>
        <v>0</v>
      </c>
      <c r="J46" s="133"/>
      <c r="K46" s="131"/>
      <c r="L46" s="135"/>
      <c r="M46" s="28"/>
      <c r="N46" s="54"/>
      <c r="O46" s="133"/>
      <c r="P46" s="134"/>
      <c r="Q46" s="131"/>
      <c r="R46" s="135"/>
      <c r="S46" s="54"/>
      <c r="T46" s="133"/>
      <c r="U46" s="133"/>
      <c r="V46" s="133"/>
      <c r="W46" s="131"/>
      <c r="X46" s="54"/>
      <c r="Y46" s="133"/>
      <c r="Z46" s="134"/>
      <c r="AA46" s="131"/>
      <c r="AB46" s="28"/>
      <c r="AC46" s="54"/>
      <c r="AD46" s="131"/>
      <c r="AE46" s="134"/>
      <c r="AF46" s="134">
        <v>30</v>
      </c>
      <c r="AG46" s="132"/>
      <c r="AH46" s="54">
        <v>2</v>
      </c>
      <c r="AI46" s="131"/>
      <c r="AJ46" s="134"/>
      <c r="AK46" s="134"/>
      <c r="AL46" s="132"/>
      <c r="AM46" s="88"/>
    </row>
    <row r="47" spans="1:55" ht="22.5" x14ac:dyDescent="0.2">
      <c r="A47" s="128">
        <v>34</v>
      </c>
      <c r="B47" s="102" t="s">
        <v>80</v>
      </c>
      <c r="C47" s="39">
        <v>6</v>
      </c>
      <c r="D47" s="49">
        <v>6</v>
      </c>
      <c r="E47" s="38">
        <f>SUM(F47,G47,H47,I47)</f>
        <v>30</v>
      </c>
      <c r="F47" s="27">
        <f>SUM(J47,O47,T47,Y47,AD47,AI47)</f>
        <v>15</v>
      </c>
      <c r="G47" s="27">
        <f>SUM(K47,P47,U47,Z47,AE47,AJ47)</f>
        <v>15</v>
      </c>
      <c r="H47" s="27">
        <f>SUM(L47,Q47,V47,AA47,AF47,AK47)</f>
        <v>0</v>
      </c>
      <c r="I47" s="20">
        <f>SUM(M47,R47,W47,AB47,AG47,AL47)</f>
        <v>0</v>
      </c>
      <c r="J47" s="16"/>
      <c r="K47" s="21"/>
      <c r="L47" s="22"/>
      <c r="M47" s="23"/>
      <c r="N47" s="53"/>
      <c r="O47" s="16"/>
      <c r="P47" s="25"/>
      <c r="Q47" s="21"/>
      <c r="R47" s="22"/>
      <c r="S47" s="53"/>
      <c r="T47" s="16"/>
      <c r="U47" s="25"/>
      <c r="V47" s="21"/>
      <c r="W47" s="22"/>
      <c r="X47" s="53"/>
      <c r="Y47" s="16"/>
      <c r="Z47" s="21"/>
      <c r="AA47" s="22"/>
      <c r="AB47" s="23"/>
      <c r="AC47" s="53"/>
      <c r="AD47" s="16"/>
      <c r="AE47" s="21"/>
      <c r="AF47" s="25"/>
      <c r="AG47" s="23"/>
      <c r="AH47" s="53"/>
      <c r="AI47" s="16">
        <v>15</v>
      </c>
      <c r="AJ47" s="25">
        <v>15</v>
      </c>
      <c r="AK47" s="21"/>
      <c r="AL47" s="23"/>
      <c r="AM47" s="87">
        <v>4</v>
      </c>
    </row>
    <row r="48" spans="1:55" ht="33.75" x14ac:dyDescent="0.2">
      <c r="A48" s="99">
        <v>35</v>
      </c>
      <c r="B48" s="102" t="s">
        <v>81</v>
      </c>
      <c r="C48" s="121">
        <v>4</v>
      </c>
      <c r="D48" s="129">
        <v>4</v>
      </c>
      <c r="E48" s="38">
        <f t="shared" ref="E48:E53" si="22">SUM(F48,G48,H48,I48)</f>
        <v>30</v>
      </c>
      <c r="F48" s="27">
        <f t="shared" ref="F48:I51" si="23">SUM(J48,O48,T48,Y48,AD48,AI48)</f>
        <v>15</v>
      </c>
      <c r="G48" s="27">
        <f t="shared" si="23"/>
        <v>15</v>
      </c>
      <c r="H48" s="27">
        <f t="shared" si="23"/>
        <v>0</v>
      </c>
      <c r="I48" s="20">
        <f t="shared" si="23"/>
        <v>0</v>
      </c>
      <c r="J48" s="121"/>
      <c r="K48" s="124"/>
      <c r="L48" s="123"/>
      <c r="M48" s="28"/>
      <c r="N48" s="54"/>
      <c r="O48" s="121"/>
      <c r="P48" s="122"/>
      <c r="Q48" s="124"/>
      <c r="R48" s="123"/>
      <c r="S48" s="54"/>
      <c r="T48" s="121"/>
      <c r="U48" s="122"/>
      <c r="V48" s="124"/>
      <c r="W48" s="123"/>
      <c r="X48" s="54"/>
      <c r="Y48" s="121">
        <v>15</v>
      </c>
      <c r="Z48" s="124">
        <v>15</v>
      </c>
      <c r="AA48" s="123"/>
      <c r="AB48" s="28"/>
      <c r="AC48" s="54">
        <v>4</v>
      </c>
      <c r="AD48" s="121"/>
      <c r="AE48" s="124"/>
      <c r="AF48" s="122"/>
      <c r="AG48" s="28"/>
      <c r="AH48" s="54"/>
      <c r="AI48" s="121"/>
      <c r="AJ48" s="122"/>
      <c r="AK48" s="124"/>
      <c r="AL48" s="28"/>
      <c r="AM48" s="88"/>
    </row>
    <row r="49" spans="1:55" ht="22.5" x14ac:dyDescent="0.2">
      <c r="A49" s="99">
        <v>36</v>
      </c>
      <c r="B49" s="102" t="s">
        <v>95</v>
      </c>
      <c r="C49" s="121">
        <v>3</v>
      </c>
      <c r="D49" s="28">
        <v>3</v>
      </c>
      <c r="E49" s="38">
        <f t="shared" si="22"/>
        <v>45</v>
      </c>
      <c r="F49" s="19">
        <f t="shared" si="23"/>
        <v>30</v>
      </c>
      <c r="G49" s="27">
        <f t="shared" si="23"/>
        <v>15</v>
      </c>
      <c r="H49" s="19">
        <f t="shared" si="23"/>
        <v>0</v>
      </c>
      <c r="I49" s="24">
        <f t="shared" si="23"/>
        <v>0</v>
      </c>
      <c r="J49" s="121"/>
      <c r="K49" s="124"/>
      <c r="L49" s="123"/>
      <c r="M49" s="28"/>
      <c r="N49" s="54"/>
      <c r="O49" s="121"/>
      <c r="P49" s="122"/>
      <c r="Q49" s="124"/>
      <c r="R49" s="123"/>
      <c r="S49" s="54"/>
      <c r="T49" s="121">
        <v>30</v>
      </c>
      <c r="U49" s="122">
        <v>15</v>
      </c>
      <c r="V49" s="124"/>
      <c r="W49" s="123"/>
      <c r="X49" s="54">
        <v>5</v>
      </c>
      <c r="Y49" s="121"/>
      <c r="Z49" s="124"/>
      <c r="AA49" s="123"/>
      <c r="AB49" s="28"/>
      <c r="AC49" s="54"/>
      <c r="AD49" s="121"/>
      <c r="AE49" s="124"/>
      <c r="AF49" s="122"/>
      <c r="AG49" s="28"/>
      <c r="AH49" s="54"/>
      <c r="AI49" s="121"/>
      <c r="AJ49" s="122"/>
      <c r="AK49" s="124"/>
      <c r="AL49" s="28"/>
      <c r="AM49" s="88"/>
    </row>
    <row r="50" spans="1:55" ht="22.5" x14ac:dyDescent="0.2">
      <c r="A50" s="99">
        <v>37</v>
      </c>
      <c r="B50" s="102" t="s">
        <v>98</v>
      </c>
      <c r="C50" s="176"/>
      <c r="D50" s="28">
        <v>4</v>
      </c>
      <c r="E50" s="38">
        <v>30</v>
      </c>
      <c r="F50" s="19">
        <v>0</v>
      </c>
      <c r="G50" s="27">
        <v>0</v>
      </c>
      <c r="H50" s="19">
        <v>0</v>
      </c>
      <c r="I50" s="24">
        <v>30</v>
      </c>
      <c r="J50" s="176"/>
      <c r="K50" s="179"/>
      <c r="L50" s="178"/>
      <c r="M50" s="28"/>
      <c r="N50" s="54"/>
      <c r="O50" s="176"/>
      <c r="P50" s="177"/>
      <c r="Q50" s="179"/>
      <c r="R50" s="178"/>
      <c r="S50" s="54"/>
      <c r="T50" s="176"/>
      <c r="U50" s="177"/>
      <c r="V50" s="179"/>
      <c r="W50" s="178"/>
      <c r="X50" s="54"/>
      <c r="Y50" s="176"/>
      <c r="Z50" s="179"/>
      <c r="AA50" s="178"/>
      <c r="AB50" s="28">
        <v>30</v>
      </c>
      <c r="AC50" s="54">
        <v>2</v>
      </c>
      <c r="AD50" s="176"/>
      <c r="AE50" s="179"/>
      <c r="AF50" s="177"/>
      <c r="AG50" s="28"/>
      <c r="AH50" s="54"/>
      <c r="AI50" s="176"/>
      <c r="AJ50" s="177"/>
      <c r="AK50" s="179"/>
      <c r="AL50" s="28"/>
      <c r="AM50" s="88"/>
    </row>
    <row r="51" spans="1:55" ht="33.75" x14ac:dyDescent="0.2">
      <c r="A51" s="128">
        <v>38</v>
      </c>
      <c r="B51" s="102" t="s">
        <v>90</v>
      </c>
      <c r="C51" s="121"/>
      <c r="D51" s="26">
        <v>6</v>
      </c>
      <c r="E51" s="38">
        <f t="shared" si="22"/>
        <v>30</v>
      </c>
      <c r="F51" s="19">
        <f t="shared" si="23"/>
        <v>0</v>
      </c>
      <c r="G51" s="27">
        <f t="shared" si="23"/>
        <v>0</v>
      </c>
      <c r="H51" s="19">
        <f t="shared" si="23"/>
        <v>30</v>
      </c>
      <c r="I51" s="24">
        <f t="shared" si="23"/>
        <v>0</v>
      </c>
      <c r="J51" s="121"/>
      <c r="K51" s="124"/>
      <c r="L51" s="123"/>
      <c r="M51" s="28"/>
      <c r="N51" s="54"/>
      <c r="O51" s="121"/>
      <c r="P51" s="122"/>
      <c r="Q51" s="124"/>
      <c r="R51" s="123"/>
      <c r="S51" s="54"/>
      <c r="T51" s="121"/>
      <c r="U51" s="122"/>
      <c r="V51" s="124"/>
      <c r="W51" s="123"/>
      <c r="X51" s="54"/>
      <c r="Y51" s="121"/>
      <c r="Z51" s="124"/>
      <c r="AA51" s="123"/>
      <c r="AB51" s="28"/>
      <c r="AC51" s="54"/>
      <c r="AD51" s="121"/>
      <c r="AE51" s="124"/>
      <c r="AF51" s="122"/>
      <c r="AG51" s="28"/>
      <c r="AH51" s="54"/>
      <c r="AI51" s="121"/>
      <c r="AJ51" s="122"/>
      <c r="AK51" s="124">
        <v>30</v>
      </c>
      <c r="AL51" s="28"/>
      <c r="AM51" s="88">
        <v>2</v>
      </c>
    </row>
    <row r="52" spans="1:55" x14ac:dyDescent="0.2">
      <c r="A52" s="99">
        <v>39</v>
      </c>
      <c r="B52" s="103" t="s">
        <v>99</v>
      </c>
      <c r="C52" s="39"/>
      <c r="D52" s="127">
        <v>2</v>
      </c>
      <c r="E52" s="38">
        <v>15</v>
      </c>
      <c r="F52" s="19">
        <v>0</v>
      </c>
      <c r="G52" s="27">
        <v>15</v>
      </c>
      <c r="H52" s="19">
        <v>0</v>
      </c>
      <c r="I52" s="24">
        <v>0</v>
      </c>
      <c r="J52" s="39"/>
      <c r="K52" s="41"/>
      <c r="L52" s="50"/>
      <c r="M52" s="42"/>
      <c r="N52" s="85"/>
      <c r="O52" s="39"/>
      <c r="P52" s="40">
        <v>15</v>
      </c>
      <c r="Q52" s="41"/>
      <c r="R52" s="50"/>
      <c r="S52" s="85">
        <v>2</v>
      </c>
      <c r="T52" s="39"/>
      <c r="U52" s="40"/>
      <c r="V52" s="41"/>
      <c r="W52" s="50"/>
      <c r="X52" s="85"/>
      <c r="Y52" s="39"/>
      <c r="Z52" s="41"/>
      <c r="AA52" s="50"/>
      <c r="AB52" s="42"/>
      <c r="AC52" s="85"/>
      <c r="AD52" s="39"/>
      <c r="AE52" s="41"/>
      <c r="AF52" s="40"/>
      <c r="AG52" s="42"/>
      <c r="AH52" s="85"/>
      <c r="AI52" s="39"/>
      <c r="AJ52" s="40"/>
      <c r="AK52" s="41"/>
      <c r="AL52" s="42"/>
      <c r="AM52" s="89"/>
    </row>
    <row r="53" spans="1:55" ht="45" x14ac:dyDescent="0.2">
      <c r="A53" s="99">
        <v>40</v>
      </c>
      <c r="B53" s="103" t="s">
        <v>91</v>
      </c>
      <c r="C53" s="39"/>
      <c r="D53" s="127">
        <v>6</v>
      </c>
      <c r="E53" s="38">
        <f t="shared" si="22"/>
        <v>30</v>
      </c>
      <c r="F53" s="19">
        <f t="shared" ref="F53:I53" si="24">SUM(J53,O53,T53,Y53,AD53,AI53)</f>
        <v>15</v>
      </c>
      <c r="G53" s="27">
        <f t="shared" si="24"/>
        <v>15</v>
      </c>
      <c r="H53" s="19">
        <f t="shared" si="24"/>
        <v>0</v>
      </c>
      <c r="I53" s="24">
        <f t="shared" si="24"/>
        <v>0</v>
      </c>
      <c r="J53" s="39"/>
      <c r="K53" s="41"/>
      <c r="L53" s="50"/>
      <c r="M53" s="42"/>
      <c r="N53" s="85"/>
      <c r="O53" s="39"/>
      <c r="P53" s="40"/>
      <c r="Q53" s="41"/>
      <c r="R53" s="50"/>
      <c r="S53" s="85"/>
      <c r="T53" s="39"/>
      <c r="U53" s="40"/>
      <c r="V53" s="41"/>
      <c r="W53" s="50"/>
      <c r="X53" s="85"/>
      <c r="Y53" s="39"/>
      <c r="Z53" s="41"/>
      <c r="AA53" s="50"/>
      <c r="AB53" s="42"/>
      <c r="AC53" s="85"/>
      <c r="AD53" s="39"/>
      <c r="AE53" s="41"/>
      <c r="AF53" s="40"/>
      <c r="AG53" s="42"/>
      <c r="AH53" s="85"/>
      <c r="AI53" s="39">
        <v>15</v>
      </c>
      <c r="AJ53" s="40">
        <v>15</v>
      </c>
      <c r="AK53" s="41"/>
      <c r="AL53" s="42"/>
      <c r="AM53" s="89">
        <v>3</v>
      </c>
    </row>
    <row r="54" spans="1:55" ht="13.5" thickBot="1" x14ac:dyDescent="0.25">
      <c r="A54" s="99">
        <v>41</v>
      </c>
      <c r="B54" s="102" t="s">
        <v>12</v>
      </c>
      <c r="C54" s="95"/>
      <c r="D54" s="125">
        <v>5.6</v>
      </c>
      <c r="E54" s="38">
        <f>SUM(F54,H54,I54)</f>
        <v>0</v>
      </c>
      <c r="F54" s="27">
        <f>SUM(J54,O54,T54,Y54,AD54,AI54)</f>
        <v>0</v>
      </c>
      <c r="G54" s="27">
        <f>SUM(K54,P54,U54,Z54,AE54,AJ54)</f>
        <v>0</v>
      </c>
      <c r="H54" s="27">
        <f>SUM(L54,Q54,V54,AA54,AF54,AK54)</f>
        <v>0</v>
      </c>
      <c r="I54" s="20">
        <f>SUM(M54,R54,W54,AB54,AG54,AL54)</f>
        <v>0</v>
      </c>
      <c r="J54" s="121"/>
      <c r="K54" s="124"/>
      <c r="L54" s="123"/>
      <c r="M54" s="28"/>
      <c r="N54" s="54"/>
      <c r="O54" s="93"/>
      <c r="P54" s="27"/>
      <c r="Q54" s="91"/>
      <c r="R54" s="94"/>
      <c r="S54" s="52"/>
      <c r="T54" s="323"/>
      <c r="U54" s="324"/>
      <c r="V54" s="324"/>
      <c r="W54" s="325"/>
      <c r="X54" s="54"/>
      <c r="Y54" s="121"/>
      <c r="Z54" s="122"/>
      <c r="AA54" s="124"/>
      <c r="AB54" s="28"/>
      <c r="AC54" s="54"/>
      <c r="AD54" s="326" t="s">
        <v>74</v>
      </c>
      <c r="AE54" s="326"/>
      <c r="AF54" s="326"/>
      <c r="AG54" s="327"/>
      <c r="AH54" s="54">
        <v>8</v>
      </c>
      <c r="AI54" s="328" t="s">
        <v>71</v>
      </c>
      <c r="AJ54" s="326"/>
      <c r="AK54" s="326"/>
      <c r="AL54" s="327"/>
      <c r="AM54" s="88">
        <v>6</v>
      </c>
    </row>
    <row r="55" spans="1:55" s="3" customFormat="1" ht="13.5" thickBot="1" x14ac:dyDescent="0.25">
      <c r="A55" s="302" t="s">
        <v>13</v>
      </c>
      <c r="B55" s="303"/>
      <c r="C55" s="303"/>
      <c r="D55" s="304"/>
      <c r="E55" s="51">
        <f>SUM(E35:E54)</f>
        <v>540</v>
      </c>
      <c r="F55" s="51">
        <f>SUM(F35:F54)</f>
        <v>120</v>
      </c>
      <c r="G55" s="51">
        <f t="shared" ref="G55:AM55" si="25">SUM(G35:G54)</f>
        <v>195</v>
      </c>
      <c r="H55" s="51">
        <f t="shared" si="25"/>
        <v>120</v>
      </c>
      <c r="I55" s="51">
        <f t="shared" si="25"/>
        <v>105</v>
      </c>
      <c r="J55" s="51">
        <f t="shared" si="25"/>
        <v>15</v>
      </c>
      <c r="K55" s="51">
        <f t="shared" si="25"/>
        <v>15</v>
      </c>
      <c r="L55" s="51">
        <f t="shared" si="25"/>
        <v>0</v>
      </c>
      <c r="M55" s="51">
        <f t="shared" si="25"/>
        <v>0</v>
      </c>
      <c r="N55" s="51">
        <f t="shared" si="25"/>
        <v>3</v>
      </c>
      <c r="O55" s="51">
        <f t="shared" si="25"/>
        <v>0</v>
      </c>
      <c r="P55" s="51">
        <f t="shared" si="25"/>
        <v>45</v>
      </c>
      <c r="Q55" s="51">
        <f t="shared" si="25"/>
        <v>30</v>
      </c>
      <c r="R55" s="51">
        <f t="shared" si="25"/>
        <v>0</v>
      </c>
      <c r="S55" s="51">
        <f t="shared" si="25"/>
        <v>6</v>
      </c>
      <c r="T55" s="51">
        <f t="shared" si="25"/>
        <v>45</v>
      </c>
      <c r="U55" s="51">
        <f t="shared" si="25"/>
        <v>30</v>
      </c>
      <c r="V55" s="51">
        <f t="shared" si="25"/>
        <v>30</v>
      </c>
      <c r="W55" s="51">
        <f t="shared" si="25"/>
        <v>0</v>
      </c>
      <c r="X55" s="51">
        <f t="shared" si="25"/>
        <v>10</v>
      </c>
      <c r="Y55" s="51">
        <f t="shared" si="25"/>
        <v>30</v>
      </c>
      <c r="Z55" s="51">
        <f t="shared" si="25"/>
        <v>45</v>
      </c>
      <c r="AA55" s="51">
        <f t="shared" si="25"/>
        <v>0</v>
      </c>
      <c r="AB55" s="51">
        <f t="shared" si="25"/>
        <v>30</v>
      </c>
      <c r="AC55" s="51">
        <f t="shared" si="25"/>
        <v>11</v>
      </c>
      <c r="AD55" s="51">
        <f t="shared" si="25"/>
        <v>0</v>
      </c>
      <c r="AE55" s="51">
        <f t="shared" si="25"/>
        <v>30</v>
      </c>
      <c r="AF55" s="51">
        <f t="shared" si="25"/>
        <v>30</v>
      </c>
      <c r="AG55" s="51">
        <f t="shared" si="25"/>
        <v>45</v>
      </c>
      <c r="AH55" s="51">
        <f t="shared" si="25"/>
        <v>16</v>
      </c>
      <c r="AI55" s="51">
        <f t="shared" si="25"/>
        <v>30</v>
      </c>
      <c r="AJ55" s="51">
        <f t="shared" si="25"/>
        <v>30</v>
      </c>
      <c r="AK55" s="51">
        <f t="shared" si="25"/>
        <v>30</v>
      </c>
      <c r="AL55" s="51">
        <f t="shared" si="25"/>
        <v>30</v>
      </c>
      <c r="AM55" s="51">
        <f t="shared" si="25"/>
        <v>17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</row>
    <row r="56" spans="1:55" s="14" customFormat="1" ht="13.5" thickBot="1" x14ac:dyDescent="0.25">
      <c r="A56" s="302" t="s">
        <v>14</v>
      </c>
      <c r="B56" s="303"/>
      <c r="C56" s="303"/>
      <c r="D56" s="304"/>
      <c r="E56" s="118">
        <f t="shared" ref="E56:M56" si="26">SUM(E14,E28,E33,E55)</f>
        <v>2010</v>
      </c>
      <c r="F56" s="110">
        <f t="shared" si="26"/>
        <v>330</v>
      </c>
      <c r="G56" s="110">
        <f t="shared" si="26"/>
        <v>540</v>
      </c>
      <c r="H56" s="110">
        <f t="shared" si="26"/>
        <v>795</v>
      </c>
      <c r="I56" s="110">
        <f t="shared" si="26"/>
        <v>345</v>
      </c>
      <c r="J56" s="51">
        <f t="shared" si="26"/>
        <v>75</v>
      </c>
      <c r="K56" s="51">
        <f t="shared" si="26"/>
        <v>90</v>
      </c>
      <c r="L56" s="51">
        <f t="shared" si="26"/>
        <v>195</v>
      </c>
      <c r="M56" s="51">
        <f t="shared" si="26"/>
        <v>60</v>
      </c>
      <c r="N56" s="81"/>
      <c r="O56" s="51">
        <f>SUM(O14,O28,O33,O55)</f>
        <v>45</v>
      </c>
      <c r="P56" s="51">
        <f>SUM(P14,P28,P33,P55)</f>
        <v>105</v>
      </c>
      <c r="Q56" s="51">
        <f>SUM(Q14,Q28,Q33,Q55)</f>
        <v>210</v>
      </c>
      <c r="R56" s="51">
        <f>SUM(R14,R28,R33,R55)</f>
        <v>90</v>
      </c>
      <c r="S56" s="81"/>
      <c r="T56" s="51">
        <f>SUM(T14,T28,T33,T55)</f>
        <v>90</v>
      </c>
      <c r="U56" s="51">
        <f>SUM(U14,U28,U33,U55)</f>
        <v>120</v>
      </c>
      <c r="V56" s="51">
        <f>SUM(V14,V28,V33,V55)</f>
        <v>150</v>
      </c>
      <c r="W56" s="51">
        <f>SUM(W14,W28,W33,W55)</f>
        <v>0</v>
      </c>
      <c r="X56" s="81"/>
      <c r="Y56" s="51">
        <f>SUM(Y14,Y28,Y33,Y55)</f>
        <v>75</v>
      </c>
      <c r="Z56" s="51">
        <f>SUM(Z14,Z28,Z33,Z55)</f>
        <v>120</v>
      </c>
      <c r="AA56" s="51">
        <f>SUM(AA14,AA28,AA33,AA55)</f>
        <v>105</v>
      </c>
      <c r="AB56" s="51">
        <f>SUM(AB14,AB28,AB33,AB55)</f>
        <v>30</v>
      </c>
      <c r="AC56" s="81"/>
      <c r="AD56" s="51">
        <f>SUM(AD14,AD28,AD33,AD55)</f>
        <v>0</v>
      </c>
      <c r="AE56" s="51">
        <f>SUM(AE14,AE28,AE33,AE55)</f>
        <v>60</v>
      </c>
      <c r="AF56" s="51">
        <f>SUM(AF14,AF28,AF33,AF55)</f>
        <v>105</v>
      </c>
      <c r="AG56" s="51">
        <f>SUM(AG14,AG28,AG33,AG55)</f>
        <v>105</v>
      </c>
      <c r="AH56" s="81"/>
      <c r="AI56" s="51">
        <f>SUM(AI14,AI28,AI33,AI55)</f>
        <v>45</v>
      </c>
      <c r="AJ56" s="51">
        <f>SUM(AJ14,AJ28,AJ33,AJ55)</f>
        <v>45</v>
      </c>
      <c r="AK56" s="51">
        <f>SUM(AK14,AK28,AK33,AK55)</f>
        <v>30</v>
      </c>
      <c r="AL56" s="51">
        <f>SUM(AL14,AL28,AL33,AL55)</f>
        <v>60</v>
      </c>
      <c r="AM56" s="81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</row>
    <row r="57" spans="1:55" s="14" customFormat="1" ht="13.5" thickBot="1" x14ac:dyDescent="0.25">
      <c r="A57" s="302" t="s">
        <v>67</v>
      </c>
      <c r="B57" s="303"/>
      <c r="C57" s="303"/>
      <c r="D57" s="304"/>
      <c r="E57" s="90"/>
      <c r="F57" s="292">
        <f>SUM(J57,O57,T57,Y57,AD57,AI57)</f>
        <v>2010</v>
      </c>
      <c r="G57" s="292"/>
      <c r="H57" s="292"/>
      <c r="I57" s="293"/>
      <c r="J57" s="329">
        <f>SUM(J56:M56)</f>
        <v>420</v>
      </c>
      <c r="K57" s="329"/>
      <c r="L57" s="329"/>
      <c r="M57" s="307"/>
      <c r="N57" s="86">
        <f>SUM(N14,N28,N33,N55)</f>
        <v>28</v>
      </c>
      <c r="O57" s="294">
        <f>SUM(O56:R56)</f>
        <v>450</v>
      </c>
      <c r="P57" s="292"/>
      <c r="Q57" s="292"/>
      <c r="R57" s="293"/>
      <c r="S57" s="86">
        <f>SUM(S14,S28,S33,S55)</f>
        <v>32</v>
      </c>
      <c r="T57" s="329">
        <f>SUM(T56:W56)</f>
        <v>360</v>
      </c>
      <c r="U57" s="329"/>
      <c r="V57" s="329"/>
      <c r="W57" s="329"/>
      <c r="X57" s="81">
        <f>SUM(X14,X28,X33,X55)</f>
        <v>30</v>
      </c>
      <c r="Y57" s="329">
        <f>SUM(Y56:AB56)</f>
        <v>330</v>
      </c>
      <c r="Z57" s="329"/>
      <c r="AA57" s="329"/>
      <c r="AB57" s="307"/>
      <c r="AC57" s="86">
        <f>SUM(AC14,AC28,AC33,AC55)</f>
        <v>30</v>
      </c>
      <c r="AD57" s="329">
        <f>SUM(AD56:AG56)</f>
        <v>270</v>
      </c>
      <c r="AE57" s="329"/>
      <c r="AF57" s="329"/>
      <c r="AG57" s="307"/>
      <c r="AH57" s="86">
        <f>SUM(AH14,AH28,AH33,AH55)</f>
        <v>28</v>
      </c>
      <c r="AI57" s="329">
        <f>SUM(AI56:AL56)</f>
        <v>180</v>
      </c>
      <c r="AJ57" s="329"/>
      <c r="AK57" s="329"/>
      <c r="AL57" s="307"/>
      <c r="AM57" s="86">
        <f>SUM(AM14,AM28,AM33,AM55)</f>
        <v>32</v>
      </c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</row>
    <row r="58" spans="1:55" s="14" customFormat="1" x14ac:dyDescent="0.2">
      <c r="A58" s="207" t="s">
        <v>64</v>
      </c>
      <c r="B58" s="320" t="s">
        <v>92</v>
      </c>
      <c r="C58" s="321"/>
      <c r="D58" s="321"/>
      <c r="E58" s="322"/>
      <c r="F58" s="56"/>
      <c r="G58" s="56"/>
      <c r="H58" s="264" t="s">
        <v>5</v>
      </c>
      <c r="I58" s="264"/>
      <c r="J58" s="264">
        <f>SUM(N57,S57,X57,AC57,AH57,AM57)</f>
        <v>180</v>
      </c>
      <c r="K58" s="56"/>
      <c r="L58" s="56"/>
      <c r="M58" s="56"/>
      <c r="N58" s="56"/>
      <c r="O58" s="56"/>
      <c r="P58" s="56"/>
      <c r="Q58" s="56"/>
      <c r="R58" s="56" t="s">
        <v>115</v>
      </c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9"/>
      <c r="AI58" s="9"/>
      <c r="AJ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</row>
    <row r="59" spans="1:55" s="7" customFormat="1" ht="19.5" hidden="1" customHeight="1" x14ac:dyDescent="0.2">
      <c r="A59" s="265"/>
      <c r="B59" s="26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56"/>
      <c r="AH59" s="9"/>
      <c r="AI59" s="9"/>
      <c r="AJ59" s="9"/>
      <c r="AK59" s="14"/>
      <c r="AL59" s="14"/>
      <c r="AM59" s="14"/>
    </row>
    <row r="60" spans="1:55" s="7" customFormat="1" ht="12.75" hidden="1" customHeight="1" x14ac:dyDescent="0.2">
      <c r="A60" s="266" t="s">
        <v>64</v>
      </c>
      <c r="B60" s="295" t="s">
        <v>32</v>
      </c>
      <c r="C60" s="296"/>
      <c r="D60" s="296"/>
      <c r="E60" s="297"/>
      <c r="F60" s="267"/>
      <c r="G60" s="267"/>
      <c r="H60" s="267"/>
      <c r="I60" s="207"/>
      <c r="J60" s="207"/>
      <c r="K60" s="207"/>
      <c r="L60" s="207"/>
      <c r="M60" s="207"/>
      <c r="N60" s="207"/>
      <c r="O60" s="207"/>
      <c r="P60" s="207"/>
      <c r="Q60" s="207"/>
      <c r="R60" s="298" t="s">
        <v>66</v>
      </c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56"/>
      <c r="AG60" s="56"/>
      <c r="AH60" s="14"/>
      <c r="AI60" s="14"/>
      <c r="AJ60" s="14"/>
      <c r="AK60" s="14"/>
      <c r="AL60" s="14"/>
      <c r="AM60" s="14"/>
    </row>
    <row r="61" spans="1:55" s="7" customFormat="1" ht="12.75" hidden="1" customHeight="1" x14ac:dyDescent="0.2">
      <c r="A61" s="319"/>
      <c r="B61" s="319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268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5"/>
      <c r="AE61" s="265"/>
      <c r="AF61" s="265"/>
      <c r="AG61" s="265"/>
    </row>
    <row r="62" spans="1:55" s="7" customFormat="1" ht="12.75" hidden="1" customHeight="1" x14ac:dyDescent="0.2">
      <c r="A62" s="270"/>
      <c r="B62" s="284"/>
      <c r="C62" s="284"/>
      <c r="D62" s="284"/>
      <c r="E62" s="284"/>
      <c r="F62" s="284"/>
      <c r="G62" s="263"/>
      <c r="H62" s="271"/>
      <c r="I62" s="271"/>
      <c r="J62" s="284"/>
      <c r="K62" s="284"/>
      <c r="L62" s="284"/>
      <c r="M62" s="284"/>
      <c r="N62" s="284"/>
      <c r="O62" s="284"/>
      <c r="P62" s="263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5"/>
      <c r="AE62" s="265"/>
      <c r="AF62" s="265"/>
      <c r="AG62" s="265"/>
    </row>
    <row r="63" spans="1:55" s="7" customFormat="1" ht="12.75" hidden="1" customHeight="1" x14ac:dyDescent="0.2">
      <c r="A63" s="272"/>
      <c r="B63" s="290"/>
      <c r="C63" s="290"/>
      <c r="D63" s="290"/>
      <c r="E63" s="290"/>
      <c r="F63" s="290"/>
      <c r="G63" s="272"/>
      <c r="H63" s="291"/>
      <c r="I63" s="291"/>
      <c r="J63" s="291"/>
      <c r="K63" s="291"/>
      <c r="L63" s="291"/>
      <c r="M63" s="291"/>
      <c r="N63" s="291"/>
      <c r="O63" s="291"/>
      <c r="P63" s="273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5"/>
      <c r="AE63" s="265"/>
      <c r="AF63" s="265"/>
      <c r="AG63" s="265"/>
    </row>
    <row r="64" spans="1:55" s="7" customFormat="1" ht="12.75" hidden="1" customHeight="1" x14ac:dyDescent="0.2">
      <c r="A64" s="272"/>
      <c r="B64" s="290"/>
      <c r="C64" s="290"/>
      <c r="D64" s="290"/>
      <c r="E64" s="290"/>
      <c r="F64" s="290"/>
      <c r="G64" s="272"/>
      <c r="H64" s="291"/>
      <c r="I64" s="291"/>
      <c r="J64" s="291"/>
      <c r="K64" s="291"/>
      <c r="L64" s="291"/>
      <c r="M64" s="291"/>
      <c r="N64" s="291"/>
      <c r="O64" s="291"/>
      <c r="P64" s="273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5"/>
      <c r="AE64" s="265"/>
      <c r="AF64" s="265"/>
      <c r="AG64" s="265"/>
    </row>
    <row r="65" spans="1:33" s="7" customFormat="1" ht="12.75" hidden="1" customHeight="1" x14ac:dyDescent="0.2">
      <c r="A65" s="272"/>
      <c r="B65" s="290"/>
      <c r="C65" s="290"/>
      <c r="D65" s="290"/>
      <c r="E65" s="290"/>
      <c r="F65" s="290"/>
      <c r="G65" s="272"/>
      <c r="H65" s="291"/>
      <c r="I65" s="291"/>
      <c r="J65" s="291"/>
      <c r="K65" s="291"/>
      <c r="L65" s="291"/>
      <c r="M65" s="291"/>
      <c r="N65" s="291"/>
      <c r="O65" s="291"/>
      <c r="P65" s="273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5"/>
      <c r="AE65" s="265"/>
      <c r="AF65" s="265"/>
      <c r="AG65" s="265"/>
    </row>
    <row r="66" spans="1:33" s="7" customFormat="1" ht="12.75" hidden="1" customHeight="1" x14ac:dyDescent="0.2">
      <c r="A66" s="272"/>
      <c r="B66" s="290"/>
      <c r="C66" s="290"/>
      <c r="D66" s="290"/>
      <c r="E66" s="290"/>
      <c r="F66" s="290"/>
      <c r="G66" s="272"/>
      <c r="H66" s="291"/>
      <c r="I66" s="291"/>
      <c r="J66" s="291"/>
      <c r="K66" s="291"/>
      <c r="L66" s="291"/>
      <c r="M66" s="291"/>
      <c r="N66" s="291"/>
      <c r="O66" s="291"/>
      <c r="P66" s="273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5"/>
      <c r="AE66" s="265"/>
      <c r="AF66" s="265"/>
      <c r="AG66" s="265"/>
    </row>
    <row r="67" spans="1:33" s="7" customFormat="1" ht="12.75" hidden="1" customHeight="1" x14ac:dyDescent="0.2">
      <c r="A67" s="272"/>
      <c r="B67" s="290"/>
      <c r="C67" s="290"/>
      <c r="D67" s="290"/>
      <c r="E67" s="290"/>
      <c r="F67" s="290"/>
      <c r="G67" s="272"/>
      <c r="H67" s="291"/>
      <c r="I67" s="291"/>
      <c r="J67" s="291"/>
      <c r="K67" s="291"/>
      <c r="L67" s="291"/>
      <c r="M67" s="291"/>
      <c r="N67" s="291"/>
      <c r="O67" s="291"/>
      <c r="P67" s="273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5"/>
      <c r="AE67" s="265"/>
      <c r="AF67" s="265"/>
      <c r="AG67" s="265"/>
    </row>
    <row r="68" spans="1:33" s="7" customFormat="1" ht="12.75" hidden="1" customHeight="1" x14ac:dyDescent="0.2">
      <c r="A68" s="272"/>
      <c r="B68" s="290"/>
      <c r="C68" s="290"/>
      <c r="D68" s="290"/>
      <c r="E68" s="290"/>
      <c r="F68" s="290"/>
      <c r="G68" s="272"/>
      <c r="H68" s="291"/>
      <c r="I68" s="291"/>
      <c r="J68" s="291"/>
      <c r="K68" s="291"/>
      <c r="L68" s="291"/>
      <c r="M68" s="291"/>
      <c r="N68" s="291"/>
      <c r="O68" s="291"/>
      <c r="P68" s="273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  <c r="AD68" s="265"/>
      <c r="AE68" s="265"/>
      <c r="AF68" s="265"/>
      <c r="AG68" s="265"/>
    </row>
    <row r="69" spans="1:33" s="7" customFormat="1" ht="12.75" hidden="1" customHeight="1" x14ac:dyDescent="0.2">
      <c r="A69" s="272"/>
      <c r="B69" s="290"/>
      <c r="C69" s="290"/>
      <c r="D69" s="290"/>
      <c r="E69" s="290"/>
      <c r="F69" s="290"/>
      <c r="G69" s="272"/>
      <c r="H69" s="291"/>
      <c r="I69" s="291"/>
      <c r="J69" s="291"/>
      <c r="K69" s="291"/>
      <c r="L69" s="291"/>
      <c r="M69" s="291"/>
      <c r="N69" s="291"/>
      <c r="O69" s="291"/>
      <c r="P69" s="273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5"/>
      <c r="AE69" s="265"/>
      <c r="AF69" s="265"/>
      <c r="AG69" s="265"/>
    </row>
    <row r="70" spans="1:33" s="7" customFormat="1" ht="12.75" hidden="1" customHeight="1" x14ac:dyDescent="0.2">
      <c r="A70" s="272"/>
      <c r="B70" s="290"/>
      <c r="C70" s="290"/>
      <c r="D70" s="290"/>
      <c r="E70" s="290"/>
      <c r="F70" s="290"/>
      <c r="G70" s="272"/>
      <c r="H70" s="291"/>
      <c r="I70" s="291"/>
      <c r="J70" s="291"/>
      <c r="K70" s="291"/>
      <c r="L70" s="291"/>
      <c r="M70" s="291"/>
      <c r="N70" s="291"/>
      <c r="O70" s="291"/>
      <c r="P70" s="273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5"/>
      <c r="AE70" s="265"/>
      <c r="AF70" s="265"/>
      <c r="AG70" s="265"/>
    </row>
    <row r="71" spans="1:33" s="7" customFormat="1" ht="9" hidden="1" customHeight="1" x14ac:dyDescent="0.2">
      <c r="A71" s="272"/>
      <c r="B71" s="290"/>
      <c r="C71" s="290"/>
      <c r="D71" s="290"/>
      <c r="E71" s="290"/>
      <c r="F71" s="290"/>
      <c r="G71" s="272"/>
      <c r="H71" s="291"/>
      <c r="I71" s="291"/>
      <c r="J71" s="291"/>
      <c r="K71" s="291"/>
      <c r="L71" s="291"/>
      <c r="M71" s="291"/>
      <c r="N71" s="291"/>
      <c r="O71" s="291"/>
      <c r="P71" s="273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5"/>
      <c r="AE71" s="265"/>
      <c r="AF71" s="265"/>
      <c r="AG71" s="265"/>
    </row>
    <row r="72" spans="1:33" s="7" customFormat="1" ht="12.75" hidden="1" customHeight="1" x14ac:dyDescent="0.2">
      <c r="A72" s="272"/>
      <c r="B72" s="290"/>
      <c r="C72" s="290"/>
      <c r="D72" s="290"/>
      <c r="E72" s="290"/>
      <c r="F72" s="290"/>
      <c r="G72" s="272"/>
      <c r="H72" s="291"/>
      <c r="I72" s="291"/>
      <c r="J72" s="291"/>
      <c r="K72" s="291"/>
      <c r="L72" s="291"/>
      <c r="M72" s="291"/>
      <c r="N72" s="291"/>
      <c r="O72" s="291"/>
      <c r="P72" s="273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5"/>
      <c r="AE72" s="265"/>
      <c r="AF72" s="265"/>
      <c r="AG72" s="265"/>
    </row>
    <row r="73" spans="1:33" s="7" customFormat="1" ht="12.75" hidden="1" customHeight="1" x14ac:dyDescent="0.2">
      <c r="A73" s="291"/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73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5"/>
      <c r="AE73" s="265"/>
      <c r="AF73" s="265"/>
      <c r="AG73" s="265"/>
    </row>
    <row r="74" spans="1:33" s="7" customFormat="1" ht="12.75" hidden="1" customHeight="1" x14ac:dyDescent="0.2">
      <c r="A74" s="271"/>
      <c r="B74" s="284"/>
      <c r="C74" s="284"/>
      <c r="D74" s="284"/>
      <c r="E74" s="284"/>
      <c r="F74" s="284"/>
      <c r="G74" s="263"/>
      <c r="H74" s="271"/>
      <c r="I74" s="271"/>
      <c r="J74" s="284"/>
      <c r="K74" s="284"/>
      <c r="L74" s="284"/>
      <c r="M74" s="284"/>
      <c r="N74" s="284"/>
      <c r="O74" s="284"/>
      <c r="P74" s="263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5"/>
      <c r="AE74" s="265"/>
      <c r="AF74" s="265"/>
      <c r="AG74" s="265"/>
    </row>
    <row r="75" spans="1:33" s="7" customFormat="1" ht="24" hidden="1" customHeight="1" x14ac:dyDescent="0.2">
      <c r="A75" s="272"/>
      <c r="B75" s="290"/>
      <c r="C75" s="290"/>
      <c r="D75" s="290"/>
      <c r="E75" s="290"/>
      <c r="F75" s="290"/>
      <c r="G75" s="272"/>
      <c r="H75" s="291"/>
      <c r="I75" s="291"/>
      <c r="J75" s="269"/>
      <c r="K75" s="269"/>
      <c r="L75" s="269"/>
      <c r="M75" s="269"/>
      <c r="N75" s="291"/>
      <c r="O75" s="291"/>
      <c r="P75" s="273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5"/>
      <c r="AE75" s="265"/>
      <c r="AF75" s="265"/>
      <c r="AG75" s="265"/>
    </row>
    <row r="76" spans="1:33" s="7" customFormat="1" ht="24" hidden="1" customHeight="1" x14ac:dyDescent="0.2">
      <c r="A76" s="272"/>
      <c r="B76" s="290"/>
      <c r="C76" s="290"/>
      <c r="D76" s="290"/>
      <c r="E76" s="290"/>
      <c r="F76" s="290"/>
      <c r="G76" s="272"/>
      <c r="H76" s="291"/>
      <c r="I76" s="291"/>
      <c r="J76" s="269"/>
      <c r="K76" s="269"/>
      <c r="L76" s="269"/>
      <c r="M76" s="269"/>
      <c r="N76" s="291"/>
      <c r="O76" s="291"/>
      <c r="P76" s="273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5"/>
      <c r="AE76" s="265"/>
      <c r="AF76" s="265"/>
      <c r="AG76" s="265"/>
    </row>
    <row r="77" spans="1:33" s="7" customFormat="1" ht="12.75" hidden="1" customHeight="1" x14ac:dyDescent="0.2">
      <c r="A77" s="272"/>
      <c r="B77" s="331"/>
      <c r="C77" s="331"/>
      <c r="D77" s="331"/>
      <c r="E77" s="331"/>
      <c r="F77" s="331"/>
      <c r="G77" s="274"/>
      <c r="H77" s="291"/>
      <c r="I77" s="291"/>
      <c r="J77" s="269"/>
      <c r="K77" s="269"/>
      <c r="L77" s="269"/>
      <c r="M77" s="269"/>
      <c r="N77" s="291"/>
      <c r="O77" s="291"/>
      <c r="P77" s="273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5"/>
      <c r="AE77" s="265"/>
      <c r="AF77" s="265"/>
      <c r="AG77" s="265"/>
    </row>
    <row r="78" spans="1:33" s="7" customFormat="1" ht="12.75" hidden="1" customHeight="1" x14ac:dyDescent="0.2">
      <c r="A78" s="272"/>
      <c r="B78" s="331"/>
      <c r="C78" s="331"/>
      <c r="D78" s="331"/>
      <c r="E78" s="331"/>
      <c r="F78" s="331"/>
      <c r="G78" s="274"/>
      <c r="H78" s="291"/>
      <c r="I78" s="291"/>
      <c r="J78" s="269"/>
      <c r="K78" s="269"/>
      <c r="L78" s="269"/>
      <c r="M78" s="269"/>
      <c r="N78" s="291"/>
      <c r="O78" s="291"/>
      <c r="P78" s="273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5"/>
      <c r="AE78" s="265"/>
      <c r="AF78" s="265"/>
      <c r="AG78" s="265"/>
    </row>
    <row r="79" spans="1:33" s="7" customFormat="1" ht="12.75" hidden="1" customHeight="1" x14ac:dyDescent="0.2">
      <c r="A79" s="272"/>
      <c r="B79" s="290"/>
      <c r="C79" s="290"/>
      <c r="D79" s="290"/>
      <c r="E79" s="290"/>
      <c r="F79" s="290"/>
      <c r="G79" s="272"/>
      <c r="H79" s="291"/>
      <c r="I79" s="291"/>
      <c r="J79" s="269"/>
      <c r="K79" s="269"/>
      <c r="L79" s="269"/>
      <c r="M79" s="269"/>
      <c r="N79" s="291"/>
      <c r="O79" s="291"/>
      <c r="P79" s="273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5"/>
      <c r="AE79" s="265"/>
      <c r="AF79" s="265"/>
      <c r="AG79" s="265"/>
    </row>
    <row r="80" spans="1:33" s="7" customFormat="1" ht="12.75" hidden="1" customHeight="1" x14ac:dyDescent="0.2">
      <c r="A80" s="272"/>
      <c r="B80" s="290"/>
      <c r="C80" s="290"/>
      <c r="D80" s="290"/>
      <c r="E80" s="290"/>
      <c r="F80" s="290"/>
      <c r="G80" s="272"/>
      <c r="H80" s="291"/>
      <c r="I80" s="291"/>
      <c r="J80" s="269"/>
      <c r="K80" s="269"/>
      <c r="L80" s="269"/>
      <c r="M80" s="269"/>
      <c r="N80" s="291"/>
      <c r="O80" s="291"/>
      <c r="P80" s="273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5"/>
      <c r="AE80" s="265"/>
      <c r="AF80" s="265"/>
      <c r="AG80" s="265"/>
    </row>
    <row r="81" spans="1:39" s="7" customFormat="1" ht="12.75" hidden="1" customHeight="1" x14ac:dyDescent="0.2">
      <c r="A81" s="272"/>
      <c r="B81" s="290"/>
      <c r="C81" s="290"/>
      <c r="D81" s="290"/>
      <c r="E81" s="290"/>
      <c r="F81" s="290"/>
      <c r="G81" s="272"/>
      <c r="H81" s="291"/>
      <c r="I81" s="291"/>
      <c r="J81" s="269"/>
      <c r="K81" s="269"/>
      <c r="L81" s="269"/>
      <c r="M81" s="269"/>
      <c r="N81" s="291"/>
      <c r="O81" s="291"/>
      <c r="P81" s="273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5"/>
      <c r="AE81" s="265"/>
      <c r="AF81" s="265"/>
      <c r="AG81" s="265"/>
    </row>
    <row r="82" spans="1:39" s="7" customFormat="1" ht="12.75" hidden="1" customHeight="1" x14ac:dyDescent="0.2">
      <c r="A82" s="272"/>
      <c r="B82" s="290"/>
      <c r="C82" s="290"/>
      <c r="D82" s="290"/>
      <c r="E82" s="290"/>
      <c r="F82" s="290"/>
      <c r="G82" s="272"/>
      <c r="H82" s="291"/>
      <c r="I82" s="291"/>
      <c r="J82" s="269"/>
      <c r="K82" s="269"/>
      <c r="L82" s="269"/>
      <c r="M82" s="269"/>
      <c r="N82" s="291"/>
      <c r="O82" s="291"/>
      <c r="P82" s="273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5"/>
      <c r="AE82" s="265"/>
      <c r="AF82" s="265"/>
      <c r="AG82" s="265"/>
    </row>
    <row r="83" spans="1:39" s="7" customFormat="1" ht="12.75" hidden="1" customHeight="1" x14ac:dyDescent="0.2">
      <c r="A83" s="272"/>
      <c r="B83" s="290"/>
      <c r="C83" s="290"/>
      <c r="D83" s="290"/>
      <c r="E83" s="290"/>
      <c r="F83" s="290"/>
      <c r="G83" s="272"/>
      <c r="H83" s="291"/>
      <c r="I83" s="291"/>
      <c r="J83" s="269"/>
      <c r="K83" s="269"/>
      <c r="L83" s="269"/>
      <c r="M83" s="269"/>
      <c r="N83" s="291"/>
      <c r="O83" s="291"/>
      <c r="P83" s="273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5"/>
      <c r="AE83" s="265"/>
      <c r="AF83" s="265"/>
      <c r="AG83" s="265"/>
    </row>
    <row r="84" spans="1:39" s="7" customFormat="1" ht="12.75" hidden="1" customHeight="1" x14ac:dyDescent="0.2">
      <c r="A84" s="272"/>
      <c r="B84" s="290"/>
      <c r="C84" s="290"/>
      <c r="D84" s="290"/>
      <c r="E84" s="290"/>
      <c r="F84" s="290"/>
      <c r="G84" s="272"/>
      <c r="H84" s="291"/>
      <c r="I84" s="291"/>
      <c r="J84" s="269"/>
      <c r="K84" s="269"/>
      <c r="L84" s="269"/>
      <c r="M84" s="269"/>
      <c r="N84" s="291"/>
      <c r="O84" s="291"/>
      <c r="P84" s="273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5"/>
      <c r="AE84" s="265"/>
      <c r="AF84" s="265"/>
      <c r="AG84" s="265"/>
    </row>
    <row r="85" spans="1:39" s="7" customFormat="1" ht="12.75" hidden="1" customHeight="1" x14ac:dyDescent="0.2">
      <c r="A85" s="272"/>
      <c r="B85" s="290"/>
      <c r="C85" s="290"/>
      <c r="D85" s="290"/>
      <c r="E85" s="290"/>
      <c r="F85" s="290"/>
      <c r="G85" s="272"/>
      <c r="H85" s="291"/>
      <c r="I85" s="291"/>
      <c r="J85" s="269"/>
      <c r="K85" s="269"/>
      <c r="L85" s="269"/>
      <c r="M85" s="269"/>
      <c r="N85" s="291"/>
      <c r="O85" s="291"/>
      <c r="P85" s="273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5"/>
      <c r="AE85" s="265"/>
      <c r="AF85" s="265"/>
      <c r="AG85" s="265"/>
    </row>
    <row r="86" spans="1:39" ht="12.75" hidden="1" customHeight="1" x14ac:dyDescent="0.2">
      <c r="A86" s="272"/>
      <c r="B86" s="290"/>
      <c r="C86" s="290"/>
      <c r="D86" s="290"/>
      <c r="E86" s="290"/>
      <c r="F86" s="290"/>
      <c r="G86" s="272"/>
      <c r="H86" s="291"/>
      <c r="I86" s="291"/>
      <c r="J86" s="269"/>
      <c r="K86" s="269"/>
      <c r="L86" s="269"/>
      <c r="M86" s="269"/>
      <c r="N86" s="291"/>
      <c r="O86" s="291"/>
      <c r="P86" s="273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5"/>
      <c r="AE86" s="265"/>
      <c r="AF86" s="265"/>
      <c r="AG86" s="265"/>
      <c r="AH86" s="7"/>
      <c r="AI86" s="7"/>
      <c r="AJ86" s="7"/>
      <c r="AK86" s="7"/>
      <c r="AL86" s="7"/>
      <c r="AM86" s="7"/>
    </row>
    <row r="87" spans="1:39" x14ac:dyDescent="0.2">
      <c r="A87" s="266" t="s">
        <v>64</v>
      </c>
      <c r="B87" s="287" t="s">
        <v>93</v>
      </c>
      <c r="C87" s="288"/>
      <c r="D87" s="288"/>
      <c r="E87" s="289"/>
      <c r="F87" s="272"/>
      <c r="G87" s="272"/>
      <c r="H87" s="291"/>
      <c r="I87" s="291"/>
      <c r="J87" s="269"/>
      <c r="K87" s="269"/>
      <c r="L87" s="269"/>
      <c r="M87" s="269"/>
      <c r="N87" s="291"/>
      <c r="O87" s="291"/>
      <c r="P87" s="273"/>
      <c r="Q87" s="269"/>
      <c r="R87" s="269"/>
      <c r="S87" s="269"/>
      <c r="T87" s="269"/>
      <c r="U87" s="269"/>
      <c r="V87" s="269"/>
      <c r="W87" s="207"/>
      <c r="X87" s="269"/>
      <c r="Y87" s="269"/>
      <c r="Z87" s="269"/>
      <c r="AA87" s="269"/>
      <c r="AB87" s="269"/>
      <c r="AC87" s="269"/>
      <c r="AD87" s="265"/>
      <c r="AE87" s="265"/>
      <c r="AF87" s="265"/>
      <c r="AG87" s="265"/>
      <c r="AH87" s="7"/>
      <c r="AI87" s="7"/>
      <c r="AJ87" s="7"/>
      <c r="AK87" s="7"/>
      <c r="AL87" s="7"/>
      <c r="AM87" s="7"/>
    </row>
    <row r="88" spans="1:39" x14ac:dyDescent="0.2">
      <c r="A88" s="207"/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 t="s">
        <v>66</v>
      </c>
      <c r="X88" s="207"/>
      <c r="Y88" s="207"/>
      <c r="Z88" s="207"/>
      <c r="AA88" s="207"/>
      <c r="AB88" s="207"/>
      <c r="AC88" s="207"/>
      <c r="AD88" s="56"/>
      <c r="AE88" s="56"/>
      <c r="AF88" s="56"/>
      <c r="AG88" s="56"/>
    </row>
    <row r="89" spans="1:39" x14ac:dyDescent="0.2">
      <c r="A89" s="207"/>
      <c r="B89" s="207"/>
      <c r="C89" s="207"/>
      <c r="D89" s="207"/>
      <c r="E89" s="207"/>
      <c r="F89" s="275"/>
      <c r="G89" s="275"/>
      <c r="H89" s="275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56"/>
      <c r="AE89" s="56"/>
      <c r="AF89" s="56"/>
      <c r="AG89" s="56"/>
    </row>
    <row r="91" spans="1:39" x14ac:dyDescent="0.2">
      <c r="B91" s="57"/>
    </row>
    <row r="92" spans="1:39" x14ac:dyDescent="0.2">
      <c r="B92" s="59"/>
      <c r="C92" s="7"/>
      <c r="D92" s="7"/>
      <c r="E92" s="7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</row>
    <row r="93" spans="1:39" x14ac:dyDescent="0.2">
      <c r="B93" s="60"/>
      <c r="C93" s="106"/>
      <c r="D93" s="106"/>
      <c r="E93" s="106"/>
      <c r="F93" s="7"/>
      <c r="G93" s="58"/>
      <c r="H93" s="58"/>
      <c r="I93" s="58"/>
      <c r="J93" s="58"/>
      <c r="K93" s="58"/>
      <c r="L93" s="58"/>
      <c r="M93" s="58"/>
      <c r="N93" s="58"/>
      <c r="O93" s="58"/>
      <c r="P93" s="58"/>
    </row>
    <row r="94" spans="1:39" x14ac:dyDescent="0.2">
      <c r="B94" s="62"/>
      <c r="C94" s="63"/>
      <c r="D94" s="63"/>
      <c r="E94" s="63"/>
      <c r="F94" s="106"/>
      <c r="G94" s="61"/>
      <c r="H94" s="61"/>
      <c r="I94" s="61"/>
      <c r="J94" s="61"/>
      <c r="K94" s="61"/>
      <c r="L94" s="61"/>
      <c r="M94" s="61"/>
      <c r="N94" s="61"/>
      <c r="O94" s="61"/>
      <c r="P94" s="61"/>
    </row>
    <row r="95" spans="1:39" x14ac:dyDescent="0.2">
      <c r="B95" s="65"/>
      <c r="C95" s="60"/>
      <c r="F95" s="63"/>
      <c r="G95" s="63"/>
      <c r="H95" s="63"/>
      <c r="I95" s="64"/>
      <c r="J95" s="64"/>
      <c r="K95" s="330"/>
      <c r="L95" s="330"/>
      <c r="M95" s="330"/>
      <c r="N95" s="330"/>
      <c r="O95" s="330"/>
      <c r="P95" s="330"/>
    </row>
    <row r="96" spans="1:39" x14ac:dyDescent="0.2">
      <c r="B96" s="65"/>
      <c r="C96" s="66"/>
      <c r="D96" s="105"/>
      <c r="E96" s="105"/>
      <c r="H96" s="65"/>
      <c r="I96" s="332"/>
      <c r="J96" s="332"/>
      <c r="K96" s="332"/>
      <c r="L96" s="332"/>
      <c r="M96" s="332"/>
      <c r="N96" s="332"/>
      <c r="O96" s="332"/>
      <c r="P96" s="332"/>
    </row>
    <row r="97" spans="2:16" x14ac:dyDescent="0.2">
      <c r="B97" s="65"/>
      <c r="C97" s="65"/>
      <c r="D97" s="65"/>
      <c r="E97" s="65"/>
      <c r="F97" s="105"/>
      <c r="G97" s="61"/>
      <c r="H97" s="65"/>
      <c r="I97" s="332"/>
      <c r="J97" s="332"/>
      <c r="K97" s="332"/>
      <c r="L97" s="332"/>
      <c r="M97" s="332"/>
      <c r="N97" s="332"/>
      <c r="O97" s="332"/>
      <c r="P97" s="332"/>
    </row>
    <row r="98" spans="2:16" x14ac:dyDescent="0.2">
      <c r="B98" s="65"/>
      <c r="C98" s="65"/>
      <c r="D98" s="65"/>
      <c r="E98" s="65"/>
      <c r="F98" s="65"/>
      <c r="G98" s="65"/>
      <c r="H98" s="65"/>
      <c r="I98" s="332"/>
      <c r="J98" s="332"/>
      <c r="K98" s="332"/>
      <c r="L98" s="332"/>
      <c r="M98" s="332"/>
      <c r="N98" s="332"/>
      <c r="O98" s="332"/>
      <c r="P98" s="332"/>
    </row>
    <row r="99" spans="2:16" x14ac:dyDescent="0.2">
      <c r="B99" s="65"/>
      <c r="C99" s="65"/>
      <c r="D99" s="65"/>
      <c r="E99" s="65"/>
      <c r="F99" s="65"/>
      <c r="G99" s="65"/>
      <c r="H99" s="65"/>
      <c r="I99" s="332"/>
      <c r="J99" s="332"/>
      <c r="K99" s="332"/>
      <c r="L99" s="332"/>
      <c r="M99" s="332"/>
      <c r="N99" s="332"/>
      <c r="O99" s="332"/>
      <c r="P99" s="332"/>
    </row>
    <row r="100" spans="2:16" x14ac:dyDescent="0.2">
      <c r="B100" s="65"/>
      <c r="C100" s="65"/>
      <c r="D100" s="65"/>
      <c r="E100" s="65"/>
      <c r="F100" s="65"/>
      <c r="G100" s="65"/>
      <c r="H100" s="65"/>
      <c r="I100" s="332"/>
      <c r="J100" s="332"/>
      <c r="K100" s="332"/>
      <c r="L100" s="332"/>
      <c r="M100" s="332"/>
      <c r="N100" s="332"/>
      <c r="O100" s="332"/>
      <c r="P100" s="332"/>
    </row>
    <row r="101" spans="2:16" x14ac:dyDescent="0.2">
      <c r="B101" s="65"/>
      <c r="C101" s="65"/>
      <c r="D101" s="65"/>
      <c r="E101" s="65"/>
      <c r="F101" s="65"/>
      <c r="G101" s="65"/>
      <c r="H101" s="65"/>
      <c r="I101" s="332"/>
      <c r="J101" s="332"/>
      <c r="K101" s="332"/>
      <c r="L101" s="332"/>
      <c r="M101" s="332"/>
      <c r="N101" s="332"/>
      <c r="O101" s="332"/>
      <c r="P101" s="332"/>
    </row>
    <row r="102" spans="2:16" x14ac:dyDescent="0.2">
      <c r="B102" s="65"/>
      <c r="C102" s="65"/>
      <c r="D102" s="65"/>
      <c r="E102" s="65"/>
      <c r="F102" s="65"/>
      <c r="G102" s="65"/>
      <c r="H102" s="65"/>
      <c r="I102" s="332"/>
      <c r="J102" s="332"/>
      <c r="K102" s="332"/>
      <c r="L102" s="332"/>
      <c r="M102" s="332"/>
      <c r="N102" s="332"/>
      <c r="O102" s="332"/>
      <c r="P102" s="332"/>
    </row>
    <row r="103" spans="2:16" x14ac:dyDescent="0.2">
      <c r="B103" s="104"/>
      <c r="C103" s="104"/>
      <c r="D103" s="104"/>
      <c r="E103" s="104"/>
      <c r="F103" s="65"/>
      <c r="G103" s="65"/>
      <c r="H103" s="65"/>
      <c r="I103" s="332"/>
      <c r="J103" s="332"/>
      <c r="K103" s="332"/>
      <c r="L103" s="332"/>
      <c r="M103" s="332"/>
      <c r="N103" s="332"/>
      <c r="O103" s="332"/>
      <c r="P103" s="332"/>
    </row>
    <row r="104" spans="2:16" x14ac:dyDescent="0.2">
      <c r="B104" s="64"/>
      <c r="C104" s="63"/>
      <c r="D104" s="63"/>
      <c r="E104" s="63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</row>
    <row r="105" spans="2:16" x14ac:dyDescent="0.2">
      <c r="B105" s="65"/>
      <c r="C105" s="65"/>
      <c r="D105" s="65"/>
      <c r="E105" s="65"/>
      <c r="F105" s="63"/>
      <c r="G105" s="63"/>
      <c r="H105" s="63"/>
      <c r="I105" s="64"/>
      <c r="J105" s="64"/>
      <c r="K105" s="330"/>
      <c r="L105" s="330"/>
      <c r="M105" s="330"/>
      <c r="N105" s="330"/>
      <c r="O105" s="330"/>
      <c r="P105" s="330"/>
    </row>
    <row r="106" spans="2:16" x14ac:dyDescent="0.2">
      <c r="B106" s="65"/>
      <c r="C106" s="65"/>
      <c r="D106" s="65"/>
      <c r="E106" s="65"/>
      <c r="F106" s="65"/>
      <c r="G106" s="65"/>
      <c r="H106" s="65"/>
      <c r="I106" s="332"/>
      <c r="J106" s="332"/>
      <c r="K106" s="66"/>
      <c r="L106" s="66"/>
      <c r="M106" s="66"/>
      <c r="N106" s="66"/>
      <c r="O106" s="332"/>
      <c r="P106" s="332"/>
    </row>
    <row r="107" spans="2:16" x14ac:dyDescent="0.2">
      <c r="B107" s="65"/>
      <c r="C107" s="67"/>
      <c r="D107" s="67"/>
      <c r="E107" s="67"/>
      <c r="F107" s="65"/>
      <c r="G107" s="65"/>
      <c r="H107" s="65"/>
      <c r="I107" s="332"/>
      <c r="J107" s="332"/>
      <c r="K107" s="66"/>
      <c r="L107" s="66"/>
      <c r="M107" s="66"/>
      <c r="N107" s="66"/>
      <c r="O107" s="332"/>
      <c r="P107" s="332"/>
    </row>
    <row r="108" spans="2:16" x14ac:dyDescent="0.2">
      <c r="B108" s="65"/>
      <c r="C108" s="67"/>
      <c r="D108" s="67"/>
      <c r="E108" s="67"/>
      <c r="F108" s="67"/>
      <c r="G108" s="67"/>
      <c r="H108" s="67"/>
      <c r="I108" s="332"/>
      <c r="J108" s="332"/>
      <c r="K108" s="66"/>
      <c r="L108" s="66"/>
      <c r="M108" s="66"/>
      <c r="N108" s="66"/>
      <c r="O108" s="332"/>
      <c r="P108" s="332"/>
    </row>
    <row r="109" spans="2:16" x14ac:dyDescent="0.2">
      <c r="B109" s="65"/>
      <c r="C109" s="65"/>
      <c r="D109" s="65"/>
      <c r="E109" s="65"/>
      <c r="F109" s="67"/>
      <c r="G109" s="67"/>
      <c r="H109" s="67"/>
      <c r="I109" s="332"/>
      <c r="J109" s="332"/>
      <c r="K109" s="66"/>
      <c r="L109" s="66"/>
      <c r="M109" s="66"/>
      <c r="N109" s="66"/>
      <c r="O109" s="332"/>
      <c r="P109" s="332"/>
    </row>
    <row r="110" spans="2:16" x14ac:dyDescent="0.2">
      <c r="B110" s="65"/>
      <c r="C110" s="65"/>
      <c r="D110" s="65"/>
      <c r="E110" s="65"/>
      <c r="F110" s="65"/>
      <c r="G110" s="65"/>
      <c r="H110" s="65"/>
      <c r="I110" s="332"/>
      <c r="J110" s="332"/>
      <c r="K110" s="66"/>
      <c r="L110" s="66"/>
      <c r="M110" s="66"/>
      <c r="N110" s="66"/>
      <c r="O110" s="332"/>
      <c r="P110" s="332"/>
    </row>
    <row r="111" spans="2:16" x14ac:dyDescent="0.2">
      <c r="B111" s="65"/>
      <c r="C111" s="65"/>
      <c r="D111" s="65"/>
      <c r="E111" s="65"/>
      <c r="F111" s="65"/>
      <c r="G111" s="65"/>
      <c r="H111" s="65"/>
      <c r="I111" s="332"/>
      <c r="J111" s="332"/>
      <c r="K111" s="66"/>
      <c r="L111" s="66"/>
      <c r="M111" s="66"/>
      <c r="N111" s="66"/>
      <c r="O111" s="332"/>
      <c r="P111" s="332"/>
    </row>
    <row r="112" spans="2:16" x14ac:dyDescent="0.2">
      <c r="B112" s="65"/>
      <c r="C112" s="65"/>
      <c r="D112" s="65"/>
      <c r="E112" s="65"/>
      <c r="F112" s="65"/>
      <c r="G112" s="65"/>
      <c r="H112" s="65"/>
      <c r="I112" s="332"/>
      <c r="J112" s="332"/>
      <c r="K112" s="66"/>
      <c r="L112" s="66"/>
      <c r="M112" s="66"/>
      <c r="N112" s="66"/>
      <c r="O112" s="332"/>
      <c r="P112" s="332"/>
    </row>
    <row r="113" spans="2:16" x14ac:dyDescent="0.2">
      <c r="B113" s="65"/>
      <c r="C113" s="65"/>
      <c r="D113" s="65"/>
      <c r="E113" s="65"/>
      <c r="F113" s="65"/>
      <c r="G113" s="65"/>
      <c r="H113" s="65"/>
      <c r="I113" s="332"/>
      <c r="J113" s="332"/>
      <c r="K113" s="66"/>
      <c r="L113" s="66"/>
      <c r="M113" s="66"/>
      <c r="N113" s="66"/>
      <c r="O113" s="332"/>
      <c r="P113" s="332"/>
    </row>
    <row r="114" spans="2:16" x14ac:dyDescent="0.2">
      <c r="B114" s="65"/>
      <c r="C114" s="65"/>
      <c r="D114" s="65"/>
      <c r="E114" s="65"/>
      <c r="F114" s="65"/>
      <c r="G114" s="65"/>
      <c r="H114" s="65"/>
      <c r="I114" s="332"/>
      <c r="J114" s="332"/>
      <c r="K114" s="66"/>
      <c r="L114" s="66"/>
      <c r="M114" s="66"/>
      <c r="N114" s="66"/>
      <c r="O114" s="332"/>
      <c r="P114" s="332"/>
    </row>
    <row r="115" spans="2:16" x14ac:dyDescent="0.2">
      <c r="B115" s="65"/>
      <c r="C115" s="65"/>
      <c r="D115" s="65"/>
      <c r="E115" s="65"/>
      <c r="F115" s="65"/>
      <c r="G115" s="65"/>
      <c r="H115" s="65"/>
      <c r="I115" s="332"/>
      <c r="J115" s="332"/>
      <c r="K115" s="66"/>
      <c r="L115" s="66"/>
      <c r="M115" s="66"/>
      <c r="N115" s="66"/>
      <c r="O115" s="332"/>
      <c r="P115" s="332"/>
    </row>
    <row r="116" spans="2:16" x14ac:dyDescent="0.2">
      <c r="B116" s="65"/>
      <c r="C116" s="65"/>
      <c r="D116" s="65"/>
      <c r="E116" s="65"/>
      <c r="F116" s="65"/>
      <c r="G116" s="65"/>
      <c r="H116" s="65"/>
      <c r="I116" s="332"/>
      <c r="J116" s="332"/>
      <c r="K116" s="66"/>
      <c r="L116" s="66"/>
      <c r="M116" s="66"/>
      <c r="N116" s="66"/>
      <c r="O116" s="332"/>
      <c r="P116" s="332"/>
    </row>
    <row r="117" spans="2:16" x14ac:dyDescent="0.2">
      <c r="B117" s="65"/>
      <c r="C117" s="65"/>
      <c r="D117" s="65"/>
      <c r="E117" s="65"/>
      <c r="F117" s="65"/>
      <c r="G117" s="65"/>
      <c r="H117" s="65"/>
      <c r="I117" s="332"/>
      <c r="J117" s="332"/>
      <c r="K117" s="66"/>
      <c r="L117" s="66"/>
      <c r="M117" s="66"/>
      <c r="N117" s="66"/>
      <c r="O117" s="332"/>
      <c r="P117" s="332"/>
    </row>
    <row r="118" spans="2:16" x14ac:dyDescent="0.2">
      <c r="B118" s="61"/>
      <c r="C118" s="61"/>
      <c r="D118" s="61"/>
      <c r="E118" s="61"/>
      <c r="F118" s="65"/>
      <c r="G118" s="65"/>
      <c r="H118" s="65"/>
      <c r="I118" s="332"/>
      <c r="J118" s="332"/>
      <c r="K118" s="66"/>
      <c r="L118" s="66"/>
      <c r="M118" s="66"/>
      <c r="N118" s="66"/>
      <c r="O118" s="332"/>
      <c r="P118" s="332"/>
    </row>
    <row r="119" spans="2:16" x14ac:dyDescent="0.2"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</row>
    <row r="120" spans="2:16" x14ac:dyDescent="0.2"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</row>
    <row r="121" spans="2:16" x14ac:dyDescent="0.2">
      <c r="G121" s="61"/>
      <c r="H121" s="61"/>
      <c r="I121" s="61"/>
      <c r="J121" s="61"/>
      <c r="K121" s="61"/>
      <c r="L121" s="61"/>
      <c r="M121" s="61"/>
      <c r="N121" s="61"/>
      <c r="O121" s="61"/>
      <c r="P121" s="61"/>
    </row>
    <row r="122" spans="2:16" x14ac:dyDescent="0.2">
      <c r="G122" s="61"/>
      <c r="H122" s="61"/>
      <c r="I122" s="61"/>
      <c r="J122" s="61"/>
      <c r="K122" s="61"/>
      <c r="L122" s="61"/>
      <c r="M122" s="61"/>
      <c r="N122" s="61"/>
      <c r="O122" s="61"/>
      <c r="P122" s="61"/>
    </row>
    <row r="123" spans="2:16" x14ac:dyDescent="0.2">
      <c r="G123" s="61"/>
      <c r="H123" s="61"/>
      <c r="I123" s="61"/>
      <c r="J123" s="61"/>
      <c r="K123" s="61"/>
      <c r="L123" s="61"/>
      <c r="M123" s="61"/>
      <c r="N123" s="61"/>
      <c r="O123" s="61"/>
      <c r="P123" s="61"/>
    </row>
  </sheetData>
  <mergeCells count="183">
    <mergeCell ref="I116:J116"/>
    <mergeCell ref="I115:J115"/>
    <mergeCell ref="O115:P115"/>
    <mergeCell ref="I118:J118"/>
    <mergeCell ref="O118:P118"/>
    <mergeCell ref="I113:J113"/>
    <mergeCell ref="O113:P113"/>
    <mergeCell ref="O116:P116"/>
    <mergeCell ref="I117:J117"/>
    <mergeCell ref="O117:P117"/>
    <mergeCell ref="I109:J109"/>
    <mergeCell ref="O109:P109"/>
    <mergeCell ref="I110:J110"/>
    <mergeCell ref="O110:P110"/>
    <mergeCell ref="I107:J107"/>
    <mergeCell ref="O107:P107"/>
    <mergeCell ref="I108:J108"/>
    <mergeCell ref="O108:P108"/>
    <mergeCell ref="I114:J114"/>
    <mergeCell ref="O114:P114"/>
    <mergeCell ref="I111:J111"/>
    <mergeCell ref="O111:P111"/>
    <mergeCell ref="I112:J112"/>
    <mergeCell ref="O112:P112"/>
    <mergeCell ref="I101:J101"/>
    <mergeCell ref="K101:N101"/>
    <mergeCell ref="O101:P101"/>
    <mergeCell ref="K105:N105"/>
    <mergeCell ref="O105:P105"/>
    <mergeCell ref="I106:J106"/>
    <mergeCell ref="O106:P106"/>
    <mergeCell ref="I102:J102"/>
    <mergeCell ref="K102:N102"/>
    <mergeCell ref="O102:P102"/>
    <mergeCell ref="I103:J103"/>
    <mergeCell ref="K103:N103"/>
    <mergeCell ref="O103:P103"/>
    <mergeCell ref="I98:J98"/>
    <mergeCell ref="K98:N98"/>
    <mergeCell ref="O98:P98"/>
    <mergeCell ref="O96:P96"/>
    <mergeCell ref="I99:J99"/>
    <mergeCell ref="K99:N99"/>
    <mergeCell ref="O99:P99"/>
    <mergeCell ref="I100:J100"/>
    <mergeCell ref="K100:N100"/>
    <mergeCell ref="O100:P100"/>
    <mergeCell ref="I97:J97"/>
    <mergeCell ref="K97:N97"/>
    <mergeCell ref="O97:P97"/>
    <mergeCell ref="I96:J96"/>
    <mergeCell ref="K96:N96"/>
    <mergeCell ref="B69:F69"/>
    <mergeCell ref="N83:O83"/>
    <mergeCell ref="H72:I72"/>
    <mergeCell ref="N72:O72"/>
    <mergeCell ref="B83:F83"/>
    <mergeCell ref="B82:F82"/>
    <mergeCell ref="B79:F79"/>
    <mergeCell ref="H79:I79"/>
    <mergeCell ref="H75:I75"/>
    <mergeCell ref="N79:O79"/>
    <mergeCell ref="N78:O78"/>
    <mergeCell ref="B78:F78"/>
    <mergeCell ref="B77:F77"/>
    <mergeCell ref="H76:I76"/>
    <mergeCell ref="H69:I69"/>
    <mergeCell ref="H70:I70"/>
    <mergeCell ref="H71:I71"/>
    <mergeCell ref="J71:M71"/>
    <mergeCell ref="J70:M70"/>
    <mergeCell ref="K95:N95"/>
    <mergeCell ref="B81:F81"/>
    <mergeCell ref="B80:F80"/>
    <mergeCell ref="H81:I81"/>
    <mergeCell ref="H80:I80"/>
    <mergeCell ref="J65:M65"/>
    <mergeCell ref="B70:F70"/>
    <mergeCell ref="H65:I65"/>
    <mergeCell ref="H68:I68"/>
    <mergeCell ref="H67:I67"/>
    <mergeCell ref="J67:M67"/>
    <mergeCell ref="J68:M68"/>
    <mergeCell ref="H87:I87"/>
    <mergeCell ref="H82:I82"/>
    <mergeCell ref="H83:I83"/>
    <mergeCell ref="H84:I84"/>
    <mergeCell ref="H86:I86"/>
    <mergeCell ref="N87:O87"/>
    <mergeCell ref="H85:I85"/>
    <mergeCell ref="N86:O86"/>
    <mergeCell ref="N82:O82"/>
    <mergeCell ref="O95:P95"/>
    <mergeCell ref="B67:F67"/>
    <mergeCell ref="B68:F68"/>
    <mergeCell ref="J62:M62"/>
    <mergeCell ref="N62:O62"/>
    <mergeCell ref="A56:D56"/>
    <mergeCell ref="A55:D55"/>
    <mergeCell ref="A61:O61"/>
    <mergeCell ref="B62:F62"/>
    <mergeCell ref="B58:E58"/>
    <mergeCell ref="A29:AM29"/>
    <mergeCell ref="B64:F64"/>
    <mergeCell ref="A34:AM34"/>
    <mergeCell ref="T54:W54"/>
    <mergeCell ref="A57:D57"/>
    <mergeCell ref="AD54:AG54"/>
    <mergeCell ref="AI54:AL54"/>
    <mergeCell ref="A33:D33"/>
    <mergeCell ref="AD57:AG57"/>
    <mergeCell ref="AI57:AL57"/>
    <mergeCell ref="T57:W57"/>
    <mergeCell ref="Y57:AB57"/>
    <mergeCell ref="J57:M57"/>
    <mergeCell ref="A2:AM2"/>
    <mergeCell ref="A3:AM3"/>
    <mergeCell ref="A14:D14"/>
    <mergeCell ref="A28:D28"/>
    <mergeCell ref="A15:AM15"/>
    <mergeCell ref="B4:B6"/>
    <mergeCell ref="O5:R5"/>
    <mergeCell ref="Y5:AB5"/>
    <mergeCell ref="AI5:AL5"/>
    <mergeCell ref="J5:M5"/>
    <mergeCell ref="T5:W5"/>
    <mergeCell ref="N5:N6"/>
    <mergeCell ref="S5:S6"/>
    <mergeCell ref="X5:X6"/>
    <mergeCell ref="AC5:AC6"/>
    <mergeCell ref="AH5:AH6"/>
    <mergeCell ref="AM5:AM6"/>
    <mergeCell ref="J4:AM4"/>
    <mergeCell ref="A4:A6"/>
    <mergeCell ref="A7:AM7"/>
    <mergeCell ref="C4:D5"/>
    <mergeCell ref="AD5:AG5"/>
    <mergeCell ref="E4:I5"/>
    <mergeCell ref="J66:M66"/>
    <mergeCell ref="J69:M69"/>
    <mergeCell ref="N66:O66"/>
    <mergeCell ref="N67:O67"/>
    <mergeCell ref="H66:I66"/>
    <mergeCell ref="N70:O70"/>
    <mergeCell ref="N71:O71"/>
    <mergeCell ref="N69:O69"/>
    <mergeCell ref="F57:I57"/>
    <mergeCell ref="O57:R57"/>
    <mergeCell ref="B71:F71"/>
    <mergeCell ref="N68:O68"/>
    <mergeCell ref="B63:F63"/>
    <mergeCell ref="B60:E60"/>
    <mergeCell ref="B66:F66"/>
    <mergeCell ref="B65:F65"/>
    <mergeCell ref="N63:O63"/>
    <mergeCell ref="N64:O64"/>
    <mergeCell ref="N65:O65"/>
    <mergeCell ref="J64:M64"/>
    <mergeCell ref="J63:M63"/>
    <mergeCell ref="R60:AE60"/>
    <mergeCell ref="H63:I63"/>
    <mergeCell ref="H64:I64"/>
    <mergeCell ref="B87:E87"/>
    <mergeCell ref="B76:F76"/>
    <mergeCell ref="N75:O75"/>
    <mergeCell ref="N76:O76"/>
    <mergeCell ref="B84:F84"/>
    <mergeCell ref="J72:M72"/>
    <mergeCell ref="H78:I78"/>
    <mergeCell ref="H77:I77"/>
    <mergeCell ref="J74:M74"/>
    <mergeCell ref="N84:O84"/>
    <mergeCell ref="N81:O81"/>
    <mergeCell ref="A73:O73"/>
    <mergeCell ref="N74:O74"/>
    <mergeCell ref="B74:F74"/>
    <mergeCell ref="B72:F72"/>
    <mergeCell ref="N80:O80"/>
    <mergeCell ref="B86:F86"/>
    <mergeCell ref="B75:F75"/>
    <mergeCell ref="B85:F85"/>
    <mergeCell ref="N85:O85"/>
    <mergeCell ref="N77:O77"/>
  </mergeCells>
  <phoneticPr fontId="0" type="noConversion"/>
  <pageMargins left="0.19685039370078741" right="0.19685039370078741" top="0.31496062992125984" bottom="0.31496062992125984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 - pion</vt:lpstr>
      <vt:lpstr>plan studiów - poziom</vt:lpstr>
    </vt:vector>
  </TitlesOfParts>
  <Company>PWSZ w Jeleniej Górze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Kolegium Karkonoskie</dc:creator>
  <cp:lastModifiedBy>Agnieszka Gątnicka</cp:lastModifiedBy>
  <cp:lastPrinted>2017-04-26T07:09:51Z</cp:lastPrinted>
  <dcterms:created xsi:type="dcterms:W3CDTF">2008-06-23T07:26:49Z</dcterms:created>
  <dcterms:modified xsi:type="dcterms:W3CDTF">2017-04-26T07:10:15Z</dcterms:modified>
</cp:coreProperties>
</file>